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1IR\Videos\Combining two assets in a portfolio\"/>
    </mc:Choice>
  </mc:AlternateContent>
  <xr:revisionPtr revIDLastSave="0" documentId="13_ncr:1_{5344F576-8F46-40EB-88CC-93581A1099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6" i="1"/>
  <c r="H2" i="1"/>
  <c r="F7" i="1"/>
  <c r="F8" i="1"/>
  <c r="F9" i="1"/>
  <c r="F10" i="1"/>
  <c r="F11" i="1"/>
  <c r="F12" i="1"/>
  <c r="F13" i="1"/>
  <c r="F14" i="1"/>
  <c r="F15" i="1"/>
  <c r="F16" i="1"/>
  <c r="F6" i="1"/>
  <c r="G3" i="1"/>
  <c r="G2" i="1"/>
  <c r="F2" i="1"/>
  <c r="F3" i="1"/>
</calcChain>
</file>

<file path=xl/sharedStrings.xml><?xml version="1.0" encoding="utf-8"?>
<sst xmlns="http://schemas.openxmlformats.org/spreadsheetml/2006/main" count="11" uniqueCount="9">
  <si>
    <t>Date</t>
  </si>
  <si>
    <t>TSLA</t>
  </si>
  <si>
    <t>NFLX</t>
  </si>
  <si>
    <t>return</t>
  </si>
  <si>
    <t>risk</t>
  </si>
  <si>
    <t>weight</t>
  </si>
  <si>
    <t>correlation</t>
  </si>
  <si>
    <t>Tesla (TSLA)</t>
  </si>
  <si>
    <t>Netflix (NFLX)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</si>
</sst>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1" fillId="0" borderId="1" xfId="0" applyFont="1" applyBorder="1"/>
    <xf numFmtId="14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Sheet1!$G$5</c:f>
              <c:strCache>
                <c:ptCount val="1"/>
                <c:pt idx="0">
                  <c:v>risk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j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Netflix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181-42A1-8D9F-0A4595257450}"/>
                </c:ext>
              </c:extLst>
            </c:dLbl>
            <c:dLbl>
              <c:idx val="4"/>
              <c:layout>
                <c:manualLayout>
                  <c:x val="-0.14305566491688532"/>
                  <c:y val="-0.245370370370370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rgbClr val="FF0000"/>
                        </a:solidFill>
                        <a:latin typeface="+mj-lt"/>
                        <a:ea typeface="+mn-ea"/>
                        <a:cs typeface="+mn-cs"/>
                      </a:defRPr>
                    </a:pPr>
                    <a:r>
                      <a:rPr lang="en-US"/>
                      <a:t>40% Tesla, 60% Netflix</a:t>
                    </a: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rgbClr val="FF0000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8888888888889"/>
                      <c:h val="0.2339351851851851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F-1181-42A1-8D9F-0A4595257450}"/>
                </c:ext>
              </c:extLst>
            </c:dLbl>
            <c:dLbl>
              <c:idx val="8"/>
              <c:layout>
                <c:manualLayout>
                  <c:x val="-0.12222222222222222"/>
                  <c:y val="0.277777777777777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rgbClr val="FF0000"/>
                        </a:solidFill>
                        <a:latin typeface="+mj-lt"/>
                        <a:ea typeface="+mn-ea"/>
                        <a:cs typeface="+mn-cs"/>
                      </a:defRPr>
                    </a:pPr>
                    <a:r>
                      <a:rPr lang="en-US"/>
                      <a:t>80% Tesla, 20%</a:t>
                    </a:r>
                    <a:r>
                      <a:rPr lang="en-US" baseline="0"/>
                      <a:t> Netflix</a:t>
                    </a:r>
                    <a:endParaRPr lang="en-U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rgbClr val="FF0000"/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88888888888889"/>
                      <c:h val="0.2663425925925925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E-1181-42A1-8D9F-0A4595257450}"/>
                </c:ext>
              </c:extLst>
            </c:dLbl>
            <c:dLbl>
              <c:idx val="10"/>
              <c:layout>
                <c:manualLayout>
                  <c:x val="1.6666776027996502E-2"/>
                  <c:y val="-4.629811898512686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j-lt"/>
                        <a:ea typeface="+mn-ea"/>
                        <a:cs typeface="+mn-cs"/>
                      </a:defRPr>
                    </a:pPr>
                    <a:r>
                      <a:rPr lang="en-US" sz="1600" b="0">
                        <a:solidFill>
                          <a:schemeClr val="accent6">
                            <a:lumMod val="75000"/>
                          </a:schemeClr>
                        </a:solidFill>
                        <a:latin typeface="+mj-lt"/>
                      </a:rPr>
                      <a:t>Tesla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01377952755902"/>
                      <c:h val="9.504629629629628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1181-42A1-8D9F-0A4595257450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Sheet1!$G$6:$G$16</c:f>
              <c:numCache>
                <c:formatCode>0.00%</c:formatCode>
                <c:ptCount val="11"/>
                <c:pt idx="0">
                  <c:v>0.12266126489963999</c:v>
                </c:pt>
                <c:pt idx="1">
                  <c:v>0.12058040251839089</c:v>
                </c:pt>
                <c:pt idx="2">
                  <c:v>0.12201254425459797</c:v>
                </c:pt>
                <c:pt idx="3">
                  <c:v>0.12683874943694773</c:v>
                </c:pt>
                <c:pt idx="4">
                  <c:v>0.13469467577169833</c:v>
                </c:pt>
                <c:pt idx="5">
                  <c:v>0.14508901723777234</c:v>
                </c:pt>
                <c:pt idx="6">
                  <c:v>0.1575200624811576</c:v>
                </c:pt>
                <c:pt idx="7">
                  <c:v>0.17154561248944414</c:v>
                </c:pt>
                <c:pt idx="8">
                  <c:v>0.18680686326780077</c:v>
                </c:pt>
                <c:pt idx="9">
                  <c:v>0.20302534591226934</c:v>
                </c:pt>
                <c:pt idx="10">
                  <c:v>0.2199894495672553</c:v>
                </c:pt>
              </c:numCache>
            </c:numRef>
          </c:xVal>
          <c:yVal>
            <c:numRef>
              <c:f>Sheet1!$F$6:$F$16</c:f>
              <c:numCache>
                <c:formatCode>0.00%</c:formatCode>
                <c:ptCount val="11"/>
                <c:pt idx="0">
                  <c:v>9.3549999999999987E-3</c:v>
                </c:pt>
                <c:pt idx="1">
                  <c:v>1.5198833333333332E-2</c:v>
                </c:pt>
                <c:pt idx="2">
                  <c:v>2.1042666666666661E-2</c:v>
                </c:pt>
                <c:pt idx="3">
                  <c:v>2.6886499999999994E-2</c:v>
                </c:pt>
                <c:pt idx="4">
                  <c:v>3.2730333333333327E-2</c:v>
                </c:pt>
                <c:pt idx="5">
                  <c:v>3.8574166666666659E-2</c:v>
                </c:pt>
                <c:pt idx="6">
                  <c:v>4.4417999999999992E-2</c:v>
                </c:pt>
                <c:pt idx="7">
                  <c:v>5.0261833333333325E-2</c:v>
                </c:pt>
                <c:pt idx="8">
                  <c:v>5.6105666666666651E-2</c:v>
                </c:pt>
                <c:pt idx="9">
                  <c:v>6.1949499999999984E-2</c:v>
                </c:pt>
                <c:pt idx="10">
                  <c:v>6.7793333333333317E-2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181-42A1-8D9F-0A4595257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051000"/>
        <c:axId val="602048480"/>
      </c:scatterChart>
      <c:valAx>
        <c:axId val="602051000"/>
        <c:scaling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Risk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048480"/>
        <c:crosses val="autoZero"/>
        <c:crossBetween val="midCat"/>
      </c:valAx>
      <c:valAx>
        <c:axId val="6020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051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</xdr:row>
      <xdr:rowOff>147637</xdr:rowOff>
    </xdr:from>
    <xdr:to>
      <xdr:col>15</xdr:col>
      <xdr:colOff>400050</xdr:colOff>
      <xdr:row>18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DA0BE6-8204-902C-CD53-EFFB7577E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workbookViewId="0"/>
  </sheetViews>
  <sheetFormatPr defaultRowHeight="15" x14ac:dyDescent="0.25"/>
  <cols>
    <col min="1" max="1" width="10.7109375" bestFit="1" customWidth="1"/>
    <col min="5" max="5" width="16" customWidth="1"/>
    <col min="8" max="8" width="10.71093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F1" s="5" t="s">
        <v>3</v>
      </c>
      <c r="G1" s="5" t="s">
        <v>4</v>
      </c>
      <c r="H1" s="5" t="s">
        <v>6</v>
      </c>
    </row>
    <row r="2" spans="1:8" x14ac:dyDescent="0.25">
      <c r="A2" s="3">
        <v>45170</v>
      </c>
      <c r="B2" s="1">
        <v>6.3200000000000006E-2</v>
      </c>
      <c r="C2" s="1">
        <v>-8.4699999999999998E-2</v>
      </c>
      <c r="E2" s="5" t="s">
        <v>7</v>
      </c>
      <c r="F2" s="1">
        <f>AVERAGE(B$2:B$61)</f>
        <v>6.7793333333333317E-2</v>
      </c>
      <c r="G2" s="1">
        <f>_xlfn.STDEV.S(B$2:B$61)</f>
        <v>0.2199894495672553</v>
      </c>
      <c r="H2" s="4">
        <f>CORREL(B2:B61,C2:C61)</f>
        <v>0.38470957191352928</v>
      </c>
    </row>
    <row r="3" spans="1:8" x14ac:dyDescent="0.25">
      <c r="A3" s="3">
        <v>45139</v>
      </c>
      <c r="B3" s="1">
        <v>-3.5000000000000003E-2</v>
      </c>
      <c r="C3" s="1">
        <v>-1.21E-2</v>
      </c>
      <c r="E3" s="5" t="s">
        <v>8</v>
      </c>
      <c r="F3" s="1">
        <f>AVERAGE(C2:C61)</f>
        <v>9.3549999999999987E-3</v>
      </c>
      <c r="G3" s="1">
        <f>_xlfn.STDEV.S(C$2:C$61)</f>
        <v>0.12266126489963999</v>
      </c>
    </row>
    <row r="4" spans="1:8" x14ac:dyDescent="0.25">
      <c r="A4" s="3">
        <v>45108</v>
      </c>
      <c r="B4" s="1">
        <v>2.1600000000000001E-2</v>
      </c>
      <c r="C4" s="1">
        <v>-3.5000000000000001E-3</v>
      </c>
    </row>
    <row r="5" spans="1:8" x14ac:dyDescent="0.25">
      <c r="A5" s="3">
        <v>45078</v>
      </c>
      <c r="B5" s="1">
        <v>0.28360000000000002</v>
      </c>
      <c r="C5" s="1">
        <v>0.1145</v>
      </c>
      <c r="E5" s="5" t="s">
        <v>5</v>
      </c>
      <c r="F5" s="5" t="s">
        <v>3</v>
      </c>
      <c r="G5" s="5" t="s">
        <v>4</v>
      </c>
    </row>
    <row r="6" spans="1:8" x14ac:dyDescent="0.25">
      <c r="A6" s="3">
        <v>45047</v>
      </c>
      <c r="B6" s="1">
        <v>0.24110000000000001</v>
      </c>
      <c r="C6" s="1">
        <v>0.19789999999999999</v>
      </c>
      <c r="E6">
        <v>0</v>
      </c>
      <c r="F6" s="1">
        <f>E6*$F$2+(1-E6)*$F$3</f>
        <v>9.3549999999999987E-3</v>
      </c>
      <c r="G6" s="1">
        <f>SQRT((E6*$G$2)^2+((1-E6)*$G$3)^2+2*E6*(1-E6)*$H$2*$G$2*$G$3)</f>
        <v>0.12266126489963999</v>
      </c>
    </row>
    <row r="7" spans="1:8" x14ac:dyDescent="0.25">
      <c r="A7" s="3">
        <v>45017</v>
      </c>
      <c r="B7" s="1">
        <v>-0.20799999999999999</v>
      </c>
      <c r="C7" s="1">
        <v>-4.4999999999999998E-2</v>
      </c>
      <c r="E7">
        <v>0.1</v>
      </c>
      <c r="F7" s="1">
        <f t="shared" ref="F7:F16" si="0">E7*$F$2+(1-E7)*$F$3</f>
        <v>1.5198833333333332E-2</v>
      </c>
      <c r="G7" s="1">
        <f t="shared" ref="G7:G16" si="1">SQRT((E7*$G$2)^2+((1-E7)*$G$3)^2+2*E7*(1-E7)*$H$2*$G$2*$G$3)</f>
        <v>0.12058040251839089</v>
      </c>
    </row>
    <row r="8" spans="1:8" x14ac:dyDescent="0.25">
      <c r="A8" s="3">
        <v>44986</v>
      </c>
      <c r="B8" s="1">
        <v>8.5000000000000006E-3</v>
      </c>
      <c r="C8" s="1">
        <v>7.2499999999999995E-2</v>
      </c>
      <c r="E8">
        <v>0.2</v>
      </c>
      <c r="F8" s="1">
        <f t="shared" si="0"/>
        <v>2.1042666666666661E-2</v>
      </c>
      <c r="G8" s="1">
        <f t="shared" si="1"/>
        <v>0.12201254425459797</v>
      </c>
    </row>
    <row r="9" spans="1:8" x14ac:dyDescent="0.25">
      <c r="A9" s="3">
        <v>44958</v>
      </c>
      <c r="B9" s="1">
        <v>0.18759999999999999</v>
      </c>
      <c r="C9" s="1">
        <v>-8.9700000000000002E-2</v>
      </c>
      <c r="E9">
        <v>0.3</v>
      </c>
      <c r="F9" s="1">
        <f t="shared" si="0"/>
        <v>2.6886499999999994E-2</v>
      </c>
      <c r="G9" s="1">
        <f t="shared" si="1"/>
        <v>0.12683874943694773</v>
      </c>
    </row>
    <row r="10" spans="1:8" x14ac:dyDescent="0.25">
      <c r="A10" s="3">
        <v>44927</v>
      </c>
      <c r="B10" s="1">
        <v>0.40620000000000001</v>
      </c>
      <c r="C10" s="1">
        <v>0.2</v>
      </c>
      <c r="E10">
        <v>0.4</v>
      </c>
      <c r="F10" s="1">
        <f t="shared" si="0"/>
        <v>3.2730333333333327E-2</v>
      </c>
      <c r="G10" s="1">
        <f t="shared" si="1"/>
        <v>0.13469467577169833</v>
      </c>
    </row>
    <row r="11" spans="1:8" x14ac:dyDescent="0.25">
      <c r="A11" s="3">
        <v>44896</v>
      </c>
      <c r="B11" s="1">
        <v>-0.36730000000000002</v>
      </c>
      <c r="C11" s="1">
        <v>-3.49E-2</v>
      </c>
      <c r="E11">
        <v>0.5</v>
      </c>
      <c r="F11" s="1">
        <f t="shared" si="0"/>
        <v>3.8574166666666659E-2</v>
      </c>
      <c r="G11" s="1">
        <f t="shared" si="1"/>
        <v>0.14508901723777234</v>
      </c>
    </row>
    <row r="12" spans="1:8" x14ac:dyDescent="0.25">
      <c r="A12" s="3">
        <v>44866</v>
      </c>
      <c r="B12" s="1">
        <v>-0.14430000000000001</v>
      </c>
      <c r="C12" s="1">
        <v>4.6800000000000001E-2</v>
      </c>
      <c r="E12">
        <v>0.6</v>
      </c>
      <c r="F12" s="1">
        <f t="shared" si="0"/>
        <v>4.4417999999999992E-2</v>
      </c>
      <c r="G12" s="1">
        <f t="shared" si="1"/>
        <v>0.1575200624811576</v>
      </c>
    </row>
    <row r="13" spans="1:8" x14ac:dyDescent="0.25">
      <c r="A13" s="3">
        <v>44835</v>
      </c>
      <c r="B13" s="1">
        <v>-0.14219999999999999</v>
      </c>
      <c r="C13" s="1">
        <v>0.2397</v>
      </c>
      <c r="E13">
        <v>0.7</v>
      </c>
      <c r="F13" s="1">
        <f t="shared" si="0"/>
        <v>5.0261833333333325E-2</v>
      </c>
      <c r="G13" s="1">
        <f t="shared" si="1"/>
        <v>0.17154561248944414</v>
      </c>
    </row>
    <row r="14" spans="1:8" x14ac:dyDescent="0.25">
      <c r="A14" s="3">
        <v>44805</v>
      </c>
      <c r="B14" s="1">
        <v>-3.7600000000000001E-2</v>
      </c>
      <c r="C14" s="1">
        <v>5.3100000000000001E-2</v>
      </c>
      <c r="E14">
        <v>0.8</v>
      </c>
      <c r="F14" s="1">
        <f t="shared" si="0"/>
        <v>5.6105666666666651E-2</v>
      </c>
      <c r="G14" s="1">
        <f t="shared" si="1"/>
        <v>0.18680686326780077</v>
      </c>
    </row>
    <row r="15" spans="1:8" x14ac:dyDescent="0.25">
      <c r="A15" s="3">
        <v>44774</v>
      </c>
      <c r="B15" s="1">
        <v>-7.2499999999999995E-2</v>
      </c>
      <c r="C15" s="1">
        <v>-6.0000000000000001E-3</v>
      </c>
      <c r="E15">
        <v>0.9</v>
      </c>
      <c r="F15" s="1">
        <f t="shared" si="0"/>
        <v>6.1949499999999984E-2</v>
      </c>
      <c r="G15" s="1">
        <f t="shared" si="1"/>
        <v>0.20302534591226934</v>
      </c>
    </row>
    <row r="16" spans="1:8" x14ac:dyDescent="0.25">
      <c r="A16" s="3">
        <v>44743</v>
      </c>
      <c r="B16" s="1">
        <v>0.32379999999999998</v>
      </c>
      <c r="C16" s="1">
        <v>0.28610000000000002</v>
      </c>
      <c r="E16">
        <v>1</v>
      </c>
      <c r="F16" s="1">
        <f t="shared" si="0"/>
        <v>6.7793333333333317E-2</v>
      </c>
      <c r="G16" s="1">
        <f t="shared" si="1"/>
        <v>0.2199894495672553</v>
      </c>
    </row>
    <row r="17" spans="1:3" x14ac:dyDescent="0.25">
      <c r="A17" s="3">
        <v>44713</v>
      </c>
      <c r="B17" s="1">
        <v>-0.1119</v>
      </c>
      <c r="C17" s="1">
        <v>-0.1143</v>
      </c>
    </row>
    <row r="18" spans="1:3" x14ac:dyDescent="0.25">
      <c r="A18" s="3">
        <v>44682</v>
      </c>
      <c r="B18" s="1">
        <v>-0.12920000000000001</v>
      </c>
      <c r="C18" s="1">
        <v>3.7199999999999997E-2</v>
      </c>
    </row>
    <row r="19" spans="1:3" x14ac:dyDescent="0.25">
      <c r="A19" s="3">
        <v>44652</v>
      </c>
      <c r="B19" s="1">
        <v>-0.19189999999999999</v>
      </c>
      <c r="C19" s="1">
        <v>-0.49180000000000001</v>
      </c>
    </row>
    <row r="20" spans="1:3" x14ac:dyDescent="0.25">
      <c r="A20" s="3">
        <v>44621</v>
      </c>
      <c r="B20" s="1">
        <v>0.23799999999999999</v>
      </c>
      <c r="C20" s="1">
        <v>-5.0500000000000003E-2</v>
      </c>
    </row>
    <row r="21" spans="1:3" x14ac:dyDescent="0.25">
      <c r="A21" s="3">
        <v>44593</v>
      </c>
      <c r="B21" s="1">
        <v>-7.0800000000000002E-2</v>
      </c>
      <c r="C21" s="1">
        <v>-7.6399999999999996E-2</v>
      </c>
    </row>
    <row r="22" spans="1:3" x14ac:dyDescent="0.25">
      <c r="A22" s="3">
        <v>44562</v>
      </c>
      <c r="B22" s="1">
        <v>-0.11360000000000001</v>
      </c>
      <c r="C22" s="1">
        <v>-0.29099999999999998</v>
      </c>
    </row>
    <row r="23" spans="1:3" x14ac:dyDescent="0.25">
      <c r="A23" s="3">
        <v>44531</v>
      </c>
      <c r="B23" s="1">
        <v>-7.6899999999999996E-2</v>
      </c>
      <c r="C23" s="1">
        <v>-6.1499999999999999E-2</v>
      </c>
    </row>
    <row r="24" spans="1:3" x14ac:dyDescent="0.25">
      <c r="A24" s="3">
        <v>44501</v>
      </c>
      <c r="B24" s="1">
        <v>2.76E-2</v>
      </c>
      <c r="C24" s="1">
        <v>-7.0099999999999996E-2</v>
      </c>
    </row>
    <row r="25" spans="1:3" x14ac:dyDescent="0.25">
      <c r="A25" s="3">
        <v>44470</v>
      </c>
      <c r="B25" s="1">
        <v>0.4365</v>
      </c>
      <c r="C25" s="1">
        <v>0.13100000000000001</v>
      </c>
    </row>
    <row r="26" spans="1:3" x14ac:dyDescent="0.25">
      <c r="A26" s="3">
        <v>44440</v>
      </c>
      <c r="B26" s="1">
        <v>5.3999999999999999E-2</v>
      </c>
      <c r="C26" s="1">
        <v>7.2300000000000003E-2</v>
      </c>
    </row>
    <row r="27" spans="1:3" x14ac:dyDescent="0.25">
      <c r="A27" s="3">
        <v>44409</v>
      </c>
      <c r="B27" s="1">
        <v>7.0599999999999996E-2</v>
      </c>
      <c r="C27" s="1">
        <v>9.9699999999999997E-2</v>
      </c>
    </row>
    <row r="28" spans="1:3" x14ac:dyDescent="0.25">
      <c r="A28" s="3">
        <v>44378</v>
      </c>
      <c r="B28" s="1">
        <v>1.0999999999999999E-2</v>
      </c>
      <c r="C28" s="1">
        <v>-2.01E-2</v>
      </c>
    </row>
    <row r="29" spans="1:3" x14ac:dyDescent="0.25">
      <c r="A29" s="3">
        <v>44348</v>
      </c>
      <c r="B29" s="1">
        <v>8.7099999999999997E-2</v>
      </c>
      <c r="C29" s="1">
        <v>5.0500000000000003E-2</v>
      </c>
    </row>
    <row r="30" spans="1:3" x14ac:dyDescent="0.25">
      <c r="A30" s="3">
        <v>44317</v>
      </c>
      <c r="B30" s="1">
        <v>-0.1187</v>
      </c>
      <c r="C30" s="1">
        <v>-2.0799999999999999E-2</v>
      </c>
    </row>
    <row r="31" spans="1:3" x14ac:dyDescent="0.25">
      <c r="A31" s="3">
        <v>44287</v>
      </c>
      <c r="B31" s="1">
        <v>6.2100000000000002E-2</v>
      </c>
      <c r="C31" s="1">
        <v>-1.5699999999999999E-2</v>
      </c>
    </row>
    <row r="32" spans="1:3" x14ac:dyDescent="0.25">
      <c r="A32" s="3">
        <v>44256</v>
      </c>
      <c r="B32" s="1">
        <v>-1.12E-2</v>
      </c>
      <c r="C32" s="1">
        <v>-3.1899999999999998E-2</v>
      </c>
    </row>
    <row r="33" spans="1:3" x14ac:dyDescent="0.25">
      <c r="A33" s="3">
        <v>44228</v>
      </c>
      <c r="B33" s="1">
        <v>-0.1487</v>
      </c>
      <c r="C33" s="1">
        <v>1.21E-2</v>
      </c>
    </row>
    <row r="34" spans="1:3" x14ac:dyDescent="0.25">
      <c r="A34" s="3">
        <v>44197</v>
      </c>
      <c r="B34" s="1">
        <v>0.1245</v>
      </c>
      <c r="C34" s="1">
        <v>-1.54E-2</v>
      </c>
    </row>
    <row r="35" spans="1:3" x14ac:dyDescent="0.25">
      <c r="A35" s="3">
        <v>44166</v>
      </c>
      <c r="B35" s="1">
        <v>0.24329999999999999</v>
      </c>
      <c r="C35" s="1">
        <v>0.10199999999999999</v>
      </c>
    </row>
    <row r="36" spans="1:3" x14ac:dyDescent="0.25">
      <c r="A36" s="3">
        <v>44136</v>
      </c>
      <c r="B36" s="1">
        <v>0.4627</v>
      </c>
      <c r="C36" s="1">
        <v>3.1399999999999997E-2</v>
      </c>
    </row>
    <row r="37" spans="1:3" x14ac:dyDescent="0.25">
      <c r="A37" s="3">
        <v>44105</v>
      </c>
      <c r="B37" s="1">
        <v>-9.5500000000000002E-2</v>
      </c>
      <c r="C37" s="1">
        <v>-4.8599999999999997E-2</v>
      </c>
    </row>
    <row r="38" spans="1:3" x14ac:dyDescent="0.25">
      <c r="A38" s="3">
        <v>44075</v>
      </c>
      <c r="B38" s="1">
        <v>-0.1391</v>
      </c>
      <c r="C38" s="1">
        <v>-5.5800000000000002E-2</v>
      </c>
    </row>
    <row r="39" spans="1:3" x14ac:dyDescent="0.25">
      <c r="A39" s="3">
        <v>44044</v>
      </c>
      <c r="B39" s="1">
        <v>0.74150000000000005</v>
      </c>
      <c r="C39" s="1">
        <v>8.3199999999999996E-2</v>
      </c>
    </row>
    <row r="40" spans="1:3" x14ac:dyDescent="0.25">
      <c r="A40" s="3">
        <v>44013</v>
      </c>
      <c r="B40" s="1">
        <v>0.32500000000000001</v>
      </c>
      <c r="C40" s="1">
        <v>7.4399999999999994E-2</v>
      </c>
    </row>
    <row r="41" spans="1:3" x14ac:dyDescent="0.25">
      <c r="A41" s="3">
        <v>43983</v>
      </c>
      <c r="B41" s="1">
        <v>0.29320000000000002</v>
      </c>
      <c r="C41" s="1">
        <v>8.4099999999999994E-2</v>
      </c>
    </row>
    <row r="42" spans="1:3" x14ac:dyDescent="0.25">
      <c r="A42" s="3">
        <v>43952</v>
      </c>
      <c r="B42" s="1">
        <v>6.7900000000000002E-2</v>
      </c>
      <c r="C42" s="1">
        <v>-2.9999999999999997E-4</v>
      </c>
    </row>
    <row r="43" spans="1:3" x14ac:dyDescent="0.25">
      <c r="A43" s="3">
        <v>43922</v>
      </c>
      <c r="B43" s="1">
        <v>0.49209999999999998</v>
      </c>
      <c r="C43" s="1">
        <v>0.1181</v>
      </c>
    </row>
    <row r="44" spans="1:3" x14ac:dyDescent="0.25">
      <c r="A44" s="3">
        <v>43891</v>
      </c>
      <c r="B44" s="1">
        <v>-0.21560000000000001</v>
      </c>
      <c r="C44" s="1">
        <v>1.7500000000000002E-2</v>
      </c>
    </row>
    <row r="45" spans="1:3" x14ac:dyDescent="0.25">
      <c r="A45" s="3">
        <v>43862</v>
      </c>
      <c r="B45" s="1">
        <v>2.6800000000000001E-2</v>
      </c>
      <c r="C45" s="1">
        <v>6.9400000000000003E-2</v>
      </c>
    </row>
    <row r="46" spans="1:3" x14ac:dyDescent="0.25">
      <c r="A46" s="3">
        <v>43831</v>
      </c>
      <c r="B46" s="1">
        <v>0.55520000000000003</v>
      </c>
      <c r="C46" s="1">
        <v>6.6500000000000004E-2</v>
      </c>
    </row>
    <row r="47" spans="1:3" x14ac:dyDescent="0.25">
      <c r="A47" s="3">
        <v>43800</v>
      </c>
      <c r="B47" s="1">
        <v>0.26790000000000003</v>
      </c>
      <c r="C47" s="1">
        <v>2.8299999999999999E-2</v>
      </c>
    </row>
    <row r="48" spans="1:3" x14ac:dyDescent="0.25">
      <c r="A48" s="3">
        <v>43770</v>
      </c>
      <c r="B48" s="1">
        <v>4.7699999999999999E-2</v>
      </c>
      <c r="C48" s="1">
        <v>9.4799999999999995E-2</v>
      </c>
    </row>
    <row r="49" spans="1:3" x14ac:dyDescent="0.25">
      <c r="A49" s="3">
        <v>43739</v>
      </c>
      <c r="B49" s="1">
        <v>0.30740000000000001</v>
      </c>
      <c r="C49" s="1">
        <v>7.3899999999999993E-2</v>
      </c>
    </row>
    <row r="50" spans="1:3" x14ac:dyDescent="0.25">
      <c r="A50" s="3">
        <v>43709</v>
      </c>
      <c r="B50" s="1">
        <v>6.7599999999999993E-2</v>
      </c>
      <c r="C50" s="1">
        <v>-8.8999999999999996E-2</v>
      </c>
    </row>
    <row r="51" spans="1:3" x14ac:dyDescent="0.25">
      <c r="A51" s="3">
        <v>43678</v>
      </c>
      <c r="B51" s="1">
        <v>-6.6199999999999995E-2</v>
      </c>
      <c r="C51" s="1">
        <v>-9.0499999999999997E-2</v>
      </c>
    </row>
    <row r="52" spans="1:3" x14ac:dyDescent="0.25">
      <c r="A52" s="3">
        <v>43647</v>
      </c>
      <c r="B52" s="1">
        <v>8.1199999999999994E-2</v>
      </c>
      <c r="C52" s="1">
        <v>-0.1207</v>
      </c>
    </row>
    <row r="53" spans="1:3" x14ac:dyDescent="0.25">
      <c r="A53" s="3">
        <v>43617</v>
      </c>
      <c r="B53" s="1">
        <v>0.20680000000000001</v>
      </c>
      <c r="C53" s="1">
        <v>7.0000000000000007E-2</v>
      </c>
    </row>
    <row r="54" spans="1:3" x14ac:dyDescent="0.25">
      <c r="A54" s="3">
        <v>43586</v>
      </c>
      <c r="B54" s="1">
        <v>-0.2243</v>
      </c>
      <c r="C54" s="1">
        <v>-7.3599999999999999E-2</v>
      </c>
    </row>
    <row r="55" spans="1:3" x14ac:dyDescent="0.25">
      <c r="A55" s="3">
        <v>43556</v>
      </c>
      <c r="B55" s="1">
        <v>-0.14710000000000001</v>
      </c>
      <c r="C55" s="1">
        <v>3.9199999999999999E-2</v>
      </c>
    </row>
    <row r="56" spans="1:3" x14ac:dyDescent="0.25">
      <c r="A56" s="3">
        <v>43525</v>
      </c>
      <c r="B56" s="1">
        <v>-0.12509999999999999</v>
      </c>
      <c r="C56" s="1">
        <v>-4.3E-3</v>
      </c>
    </row>
    <row r="57" spans="1:3" x14ac:dyDescent="0.25">
      <c r="A57" s="3">
        <v>43497</v>
      </c>
      <c r="B57" s="1">
        <v>4.19E-2</v>
      </c>
      <c r="C57" s="1">
        <v>5.4800000000000001E-2</v>
      </c>
    </row>
    <row r="58" spans="1:3" x14ac:dyDescent="0.25">
      <c r="A58" s="3">
        <v>43466</v>
      </c>
      <c r="B58" s="1">
        <v>-7.7499999999999999E-2</v>
      </c>
      <c r="C58" s="1">
        <v>0.26840000000000003</v>
      </c>
    </row>
    <row r="59" spans="1:3" x14ac:dyDescent="0.25">
      <c r="A59" s="3">
        <v>43435</v>
      </c>
      <c r="B59" s="1">
        <v>-5.04E-2</v>
      </c>
      <c r="C59" s="1">
        <v>-6.4600000000000005E-2</v>
      </c>
    </row>
    <row r="60" spans="1:3" x14ac:dyDescent="0.25">
      <c r="A60" s="3">
        <v>43405</v>
      </c>
      <c r="B60" s="1">
        <v>3.9E-2</v>
      </c>
      <c r="C60" s="1">
        <v>-5.1900000000000002E-2</v>
      </c>
    </row>
    <row r="61" spans="1:3" x14ac:dyDescent="0.25">
      <c r="A61" s="3">
        <v>43374</v>
      </c>
      <c r="B61" s="1">
        <v>0.27400000000000002</v>
      </c>
      <c r="C61" s="1">
        <v>-0.19339999999999999</v>
      </c>
    </row>
    <row r="62" spans="1:3" x14ac:dyDescent="0.25">
      <c r="A6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2023-12-08T21:49:20Z</dcterms:modified>
</cp:coreProperties>
</file>