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1IR\Videos\Treynor ratio\"/>
    </mc:Choice>
  </mc:AlternateContent>
  <xr:revisionPtr revIDLastSave="0" documentId="13_ncr:1_{92BA1D34-3AFE-4EBD-AA64-60EEF5283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J3" i="1"/>
  <c r="J5" i="1" s="1"/>
  <c r="I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3" i="1"/>
  <c r="I4" i="1" l="1"/>
  <c r="I5" i="1" s="1"/>
</calcChain>
</file>

<file path=xl/sharedStrings.xml><?xml version="1.0" encoding="utf-8"?>
<sst xmlns="http://schemas.openxmlformats.org/spreadsheetml/2006/main" count="74" uniqueCount="69">
  <si>
    <t>Date</t>
  </si>
  <si>
    <t>Oct 31, 2023</t>
  </si>
  <si>
    <t>Sep 30, 2023</t>
  </si>
  <si>
    <t>Aug 31, 2023</t>
  </si>
  <si>
    <t>Jul 31, 2023</t>
  </si>
  <si>
    <t>Jun 30, 2023</t>
  </si>
  <si>
    <t>May 31, 2023</t>
  </si>
  <si>
    <t>Apr 30, 2023</t>
  </si>
  <si>
    <t>Mar 31, 2023</t>
  </si>
  <si>
    <t>Mar 01, 2023</t>
  </si>
  <si>
    <t>Feb 01, 2023</t>
  </si>
  <si>
    <t>Jan 01, 2023</t>
  </si>
  <si>
    <t>Dec 01, 2022</t>
  </si>
  <si>
    <t>Oct 31, 2022</t>
  </si>
  <si>
    <t>Sep 30, 2022</t>
  </si>
  <si>
    <t>Aug 31, 2022</t>
  </si>
  <si>
    <t>Jul 31, 2022</t>
  </si>
  <si>
    <t>Jun 30, 2022</t>
  </si>
  <si>
    <t>May 31, 2022</t>
  </si>
  <si>
    <t>Apr 30, 2022</t>
  </si>
  <si>
    <t>Mar 31, 2022</t>
  </si>
  <si>
    <t>Mar 01, 2022</t>
  </si>
  <si>
    <t>Feb 01, 2022</t>
  </si>
  <si>
    <t>Jan 01, 2022</t>
  </si>
  <si>
    <t>Dec 01, 2021</t>
  </si>
  <si>
    <t>Oct 31, 2021</t>
  </si>
  <si>
    <t>Sep 30, 2021</t>
  </si>
  <si>
    <t>Aug 31, 2021</t>
  </si>
  <si>
    <t>Jul 31, 2021</t>
  </si>
  <si>
    <t>Jun 30, 2021</t>
  </si>
  <si>
    <t>May 31, 2021</t>
  </si>
  <si>
    <t>Apr 30, 2021</t>
  </si>
  <si>
    <t>Mar 31, 2021</t>
  </si>
  <si>
    <t>Mar 01, 2021</t>
  </si>
  <si>
    <t>Feb 01, 2021</t>
  </si>
  <si>
    <t>Jan 01, 2021</t>
  </si>
  <si>
    <t>Dec 01, 2020</t>
  </si>
  <si>
    <t>Oct 31, 2020</t>
  </si>
  <si>
    <t>Sep 30, 2020</t>
  </si>
  <si>
    <t>Aug 31, 2020</t>
  </si>
  <si>
    <t>Jul 31, 2020</t>
  </si>
  <si>
    <t>Jun 30, 2020</t>
  </si>
  <si>
    <t>May 31, 2020</t>
  </si>
  <si>
    <t>Apr 30, 2020</t>
  </si>
  <si>
    <t>Mar 31, 2020</t>
  </si>
  <si>
    <t>Mar 01, 2020</t>
  </si>
  <si>
    <t>Feb 01, 2020</t>
  </si>
  <si>
    <t>Jan 01, 2020</t>
  </si>
  <si>
    <t>Dec 01, 2019</t>
  </si>
  <si>
    <t>Oct 31, 2019</t>
  </si>
  <si>
    <t>Sep 30, 2019</t>
  </si>
  <si>
    <t>Aug 31, 2019</t>
  </si>
  <si>
    <t>Jul 31, 2019</t>
  </si>
  <si>
    <t>Jun 30, 2019</t>
  </si>
  <si>
    <t>May 31, 2019</t>
  </si>
  <si>
    <t>Apr 30, 2019</t>
  </si>
  <si>
    <t>Mar 31, 2019</t>
  </si>
  <si>
    <t>Mar 01, 2019</t>
  </si>
  <si>
    <t>Feb 01, 2019</t>
  </si>
  <si>
    <t>Jan 01, 2019</t>
  </si>
  <si>
    <t>Dec 01, 2018</t>
  </si>
  <si>
    <t>S&amp;P500</t>
  </si>
  <si>
    <t>TBILL</t>
  </si>
  <si>
    <t>Average</t>
  </si>
  <si>
    <t>Beta</t>
  </si>
  <si>
    <t>AMZN</t>
  </si>
  <si>
    <t>Raw returns</t>
  </si>
  <si>
    <t>Excess returns</t>
  </si>
  <si>
    <t>Treynor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</si>
</sst>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32A3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 indent="1"/>
    </xf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2" borderId="0" xfId="0" applyFont="1" applyFill="1"/>
    <xf numFmtId="10" fontId="0" fillId="3" borderId="0" xfId="0" applyNumberForma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4588532243729938E-2"/>
                  <c:y val="8.8489730862849988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/>
                      <a:t>Market return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4AC-43AE-A243-6C0550847CB1}"/>
                </c:ext>
              </c:extLst>
            </c:dLbl>
            <c:dLbl>
              <c:idx val="1"/>
              <c:layout>
                <c:manualLayout>
                  <c:x val="-3.4512662532729881E-2"/>
                  <c:y val="-0.195746451426013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Risk-free</a:t>
                    </a:r>
                    <a:r>
                      <a:rPr lang="en-US" sz="1400" b="1" baseline="0"/>
                      <a:t> return</a:t>
                    </a:r>
                    <a:endParaRPr lang="en-US" sz="140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5958591903788"/>
                      <c:h val="0.2042840965949490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54AC-43AE-A243-6C0550847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Sheet1!$J$4:$K$4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xVal>
          <c:yVal>
            <c:numRef>
              <c:f>Sheet1!$J$3:$K$3</c:f>
              <c:numCache>
                <c:formatCode>0.00%</c:formatCode>
                <c:ptCount val="2"/>
                <c:pt idx="0">
                  <c:v>0.10909029829385374</c:v>
                </c:pt>
                <c:pt idx="1">
                  <c:v>1.8523333333333329E-2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AC-43AE-A243-6C0550847CB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1269377953316438"/>
                  <c:y val="-0.147378359883232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/>
                      <a:t>Amazon stock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5528767896867"/>
                      <c:h val="0.172119379117345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A-54AC-43AE-A243-6C0550847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0.5"/>
            <c:dispRSqr val="0"/>
            <c:dispEq val="0"/>
          </c:trendline>
          <c:xVal>
            <c:numRef>
              <c:f>(Sheet1!$I$4,Sheet1!$K$4)</c:f>
              <c:numCache>
                <c:formatCode>General</c:formatCode>
                <c:ptCount val="2"/>
                <c:pt idx="0" formatCode="0.00">
                  <c:v>1.1698522418577908</c:v>
                </c:pt>
                <c:pt idx="1">
                  <c:v>0</c:v>
                </c:pt>
              </c:numCache>
            </c:numRef>
          </c:xVal>
          <c:yVal>
            <c:numRef>
              <c:f>(Sheet1!$I$3,Sheet1!$K$3)</c:f>
              <c:numCache>
                <c:formatCode>0.00%</c:formatCode>
                <c:ptCount val="2"/>
                <c:pt idx="0">
                  <c:v>0.15251385809403495</c:v>
                </c:pt>
                <c:pt idx="1">
                  <c:v>1.8523333333333329E-2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4AC-43AE-A243-6C055084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6906280"/>
        <c:axId val="806967368"/>
      </c:scatterChart>
      <c:valAx>
        <c:axId val="546906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67368"/>
        <c:crosses val="autoZero"/>
        <c:crossBetween val="midCat"/>
      </c:valAx>
      <c:valAx>
        <c:axId val="80696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906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100011</xdr:colOff>
      <xdr:row>6</xdr:row>
      <xdr:rowOff>9525</xdr:rowOff>
    </xdr:from>
    <xdr:to>
      <xdr:col>12</xdr:col>
      <xdr:colOff>219074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E12D2-5421-E423-22D0-D421B90FF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7109375" bestFit="1" customWidth="1"/>
    <col min="8" max="8" width="13.140625" customWidth="1"/>
    <col min="9" max="11" width="14" customWidth="1"/>
  </cols>
  <sheetData>
    <row r="1" spans="1:11" s="5" customFormat="1" x14ac:dyDescent="0.25">
      <c r="B1" s="7" t="s">
        <v>66</v>
      </c>
      <c r="C1" s="7"/>
      <c r="D1" s="7"/>
      <c r="E1" s="7" t="s">
        <v>67</v>
      </c>
      <c r="F1" s="7"/>
    </row>
    <row r="2" spans="1:11" s="5" customFormat="1" x14ac:dyDescent="0.25">
      <c r="A2" s="5" t="s">
        <v>0</v>
      </c>
      <c r="B2" s="5" t="s">
        <v>65</v>
      </c>
      <c r="C2" s="5" t="s">
        <v>61</v>
      </c>
      <c r="D2" s="5" t="s">
        <v>62</v>
      </c>
      <c r="E2" s="5" t="s">
        <v>65</v>
      </c>
      <c r="F2" s="5" t="s">
        <v>61</v>
      </c>
      <c r="I2" s="5" t="s">
        <v>65</v>
      </c>
      <c r="J2" s="5" t="s">
        <v>61</v>
      </c>
      <c r="K2" s="5" t="s">
        <v>62</v>
      </c>
    </row>
    <row r="3" spans="1:11" x14ac:dyDescent="0.25">
      <c r="A3" s="1" t="s">
        <v>1</v>
      </c>
      <c r="B3" s="2">
        <v>4.1400556014726808E-2</v>
      </c>
      <c r="C3" s="2">
        <v>3.9234107492011949E-2</v>
      </c>
      <c r="D3" s="2">
        <v>4.3750000000000004E-3</v>
      </c>
      <c r="E3" s="2">
        <f>B3-D3</f>
        <v>3.7025556014726804E-2</v>
      </c>
      <c r="F3" s="2">
        <f>C3-D3</f>
        <v>3.4859107492011945E-2</v>
      </c>
      <c r="H3" s="4" t="s">
        <v>63</v>
      </c>
      <c r="I3" s="2">
        <f>12*AVERAGE(B3:B62)</f>
        <v>0.15251385809403495</v>
      </c>
      <c r="J3" s="2">
        <f>12*AVERAGE(C3:C62)</f>
        <v>0.10909029829385374</v>
      </c>
      <c r="K3" s="2">
        <f>12*AVERAGE(D3:D62)</f>
        <v>1.8523333333333329E-2</v>
      </c>
    </row>
    <row r="4" spans="1:11" x14ac:dyDescent="0.25">
      <c r="A4" s="1" t="s">
        <v>2</v>
      </c>
      <c r="B4" s="2">
        <v>4.6963499056010161E-2</v>
      </c>
      <c r="C4" s="2">
        <v>-2.1979687736850106E-2</v>
      </c>
      <c r="D4" s="2">
        <v>4.4333333333333334E-3</v>
      </c>
      <c r="E4" s="2">
        <f t="shared" ref="E4:E62" si="0">B4-D4</f>
        <v>4.253016572267683E-2</v>
      </c>
      <c r="F4" s="2">
        <f t="shared" ref="F4:F62" si="1">C4-D4</f>
        <v>-2.6413021070183441E-2</v>
      </c>
      <c r="H4" s="4" t="s">
        <v>64</v>
      </c>
      <c r="I4" s="3">
        <f>SLOPE(E3:E62,F3:F62)</f>
        <v>1.1698522418577908</v>
      </c>
      <c r="J4">
        <v>1</v>
      </c>
      <c r="K4">
        <v>0</v>
      </c>
    </row>
    <row r="5" spans="1:11" x14ac:dyDescent="0.25">
      <c r="A5" s="1" t="s">
        <v>3</v>
      </c>
      <c r="B5" s="2">
        <v>-7.8907325556119012E-2</v>
      </c>
      <c r="C5" s="2">
        <v>-4.871929116215501E-2</v>
      </c>
      <c r="D5" s="2">
        <v>4.4166666666666668E-3</v>
      </c>
      <c r="E5" s="2">
        <f t="shared" si="0"/>
        <v>-8.3323992222785678E-2</v>
      </c>
      <c r="F5" s="2">
        <f t="shared" si="1"/>
        <v>-5.3135957828821676E-2</v>
      </c>
      <c r="H5" s="4" t="s">
        <v>68</v>
      </c>
      <c r="I5" s="6">
        <f>I3/I4</f>
        <v>0.13037018918887947</v>
      </c>
      <c r="J5" s="2">
        <f>J3/J4</f>
        <v>0.10909029829385374</v>
      </c>
    </row>
    <row r="6" spans="1:11" x14ac:dyDescent="0.25">
      <c r="A6" s="1" t="s">
        <v>4</v>
      </c>
      <c r="B6" s="2">
        <v>3.2390783961699476E-2</v>
      </c>
      <c r="C6" s="2">
        <v>-1.771643248143373E-2</v>
      </c>
      <c r="D6" s="2">
        <v>4.4166666666666668E-3</v>
      </c>
      <c r="E6" s="2">
        <f t="shared" si="0"/>
        <v>2.797411729503281E-2</v>
      </c>
      <c r="F6" s="2">
        <f t="shared" si="1"/>
        <v>-2.2133099148100396E-2</v>
      </c>
    </row>
    <row r="7" spans="1:11" x14ac:dyDescent="0.25">
      <c r="A7" s="1" t="s">
        <v>5</v>
      </c>
      <c r="B7" s="2">
        <v>2.5467934949370941E-2</v>
      </c>
      <c r="C7" s="2">
        <v>3.1138913980379268E-2</v>
      </c>
      <c r="D7" s="2">
        <v>4.3750000000000004E-3</v>
      </c>
      <c r="E7" s="2">
        <f t="shared" si="0"/>
        <v>2.109293494937094E-2</v>
      </c>
      <c r="F7" s="2">
        <f t="shared" si="1"/>
        <v>2.6763913980379268E-2</v>
      </c>
    </row>
    <row r="8" spans="1:11" x14ac:dyDescent="0.25">
      <c r="A8" s="1" t="s">
        <v>6</v>
      </c>
      <c r="B8" s="2">
        <v>8.1107978105821932E-2</v>
      </c>
      <c r="C8" s="2">
        <v>6.4727512841431301E-2</v>
      </c>
      <c r="D8" s="2">
        <v>4.2916666666666667E-3</v>
      </c>
      <c r="E8" s="2">
        <f t="shared" si="0"/>
        <v>7.6816311439155266E-2</v>
      </c>
      <c r="F8" s="2">
        <f t="shared" si="1"/>
        <v>6.0435846174764635E-2</v>
      </c>
    </row>
    <row r="9" spans="1:11" x14ac:dyDescent="0.25">
      <c r="A9" s="1" t="s">
        <v>7</v>
      </c>
      <c r="B9" s="2">
        <v>0.14348032242769082</v>
      </c>
      <c r="C9" s="2">
        <v>2.4823239348792381E-3</v>
      </c>
      <c r="D9" s="2">
        <v>4.3750000000000004E-3</v>
      </c>
      <c r="E9" s="2">
        <f t="shared" si="0"/>
        <v>0.13910532242769083</v>
      </c>
      <c r="F9" s="2">
        <f t="shared" si="1"/>
        <v>-1.8926760651207623E-3</v>
      </c>
    </row>
    <row r="10" spans="1:11" x14ac:dyDescent="0.25">
      <c r="A10" s="1" t="s">
        <v>8</v>
      </c>
      <c r="B10" s="2">
        <v>2.091199535288979E-2</v>
      </c>
      <c r="C10" s="2">
        <v>1.464236088297044E-2</v>
      </c>
      <c r="D10" s="2">
        <v>4.1000000000000003E-3</v>
      </c>
      <c r="E10" s="2">
        <f t="shared" si="0"/>
        <v>1.681199535288979E-2</v>
      </c>
      <c r="F10" s="2">
        <f t="shared" si="1"/>
        <v>1.054236088297044E-2</v>
      </c>
    </row>
    <row r="11" spans="1:11" x14ac:dyDescent="0.25">
      <c r="A11" s="1" t="s">
        <v>9</v>
      </c>
      <c r="B11" s="2">
        <v>9.6147723654887107E-2</v>
      </c>
      <c r="C11" s="2">
        <v>3.5051572358727023E-2</v>
      </c>
      <c r="D11" s="2">
        <v>3.8249999999999998E-3</v>
      </c>
      <c r="E11" s="2">
        <f t="shared" si="0"/>
        <v>9.2322723654887112E-2</v>
      </c>
      <c r="F11" s="2">
        <f t="shared" si="1"/>
        <v>3.1226572358727025E-2</v>
      </c>
    </row>
    <row r="12" spans="1:11" x14ac:dyDescent="0.25">
      <c r="A12" s="1" t="s">
        <v>10</v>
      </c>
      <c r="B12" s="2">
        <v>-8.6298846116551808E-2</v>
      </c>
      <c r="C12" s="2">
        <v>-2.6112446646715304E-2</v>
      </c>
      <c r="D12" s="2">
        <v>3.9249999999999997E-3</v>
      </c>
      <c r="E12" s="2">
        <f t="shared" si="0"/>
        <v>-9.0223846116551806E-2</v>
      </c>
      <c r="F12" s="2">
        <f t="shared" si="1"/>
        <v>-3.0037446646715302E-2</v>
      </c>
    </row>
    <row r="13" spans="1:11" x14ac:dyDescent="0.25">
      <c r="A13" s="1" t="s">
        <v>11</v>
      </c>
      <c r="B13" s="2">
        <v>0.22773809523809518</v>
      </c>
      <c r="C13" s="2">
        <v>6.1752832400052027E-2</v>
      </c>
      <c r="D13" s="2">
        <v>3.8083333333333337E-3</v>
      </c>
      <c r="E13" s="2">
        <f t="shared" si="0"/>
        <v>0.22392976190476185</v>
      </c>
      <c r="F13" s="2">
        <f t="shared" si="1"/>
        <v>5.7944499066718697E-2</v>
      </c>
    </row>
    <row r="14" spans="1:11" x14ac:dyDescent="0.25">
      <c r="A14" s="1" t="s">
        <v>12</v>
      </c>
      <c r="B14" s="2">
        <v>-0.1298943443132381</v>
      </c>
      <c r="C14" s="2">
        <v>-5.8971449299161094E-2</v>
      </c>
      <c r="D14" s="2">
        <v>3.5499999999999998E-3</v>
      </c>
      <c r="E14" s="2">
        <f t="shared" si="0"/>
        <v>-0.13344434431323809</v>
      </c>
      <c r="F14" s="2">
        <f t="shared" si="1"/>
        <v>-6.2521449299161092E-2</v>
      </c>
    </row>
    <row r="15" spans="1:11" x14ac:dyDescent="0.25">
      <c r="A15" s="1" t="s">
        <v>13</v>
      </c>
      <c r="B15" s="2">
        <v>-5.7594689574384961E-2</v>
      </c>
      <c r="C15" s="2">
        <v>5.3752860293699856E-2</v>
      </c>
      <c r="D15" s="2">
        <v>3.5416666666666665E-3</v>
      </c>
      <c r="E15" s="2">
        <f t="shared" si="0"/>
        <v>-6.1136356241051626E-2</v>
      </c>
      <c r="F15" s="2">
        <f t="shared" si="1"/>
        <v>5.021119362703319E-2</v>
      </c>
    </row>
    <row r="16" spans="1:11" x14ac:dyDescent="0.25">
      <c r="A16" s="1" t="s">
        <v>14</v>
      </c>
      <c r="B16" s="2">
        <v>-9.3451327433628384E-2</v>
      </c>
      <c r="C16" s="2">
        <v>7.9863454576893256E-2</v>
      </c>
      <c r="D16" s="2">
        <v>3.3083333333333337E-3</v>
      </c>
      <c r="E16" s="2">
        <f t="shared" si="0"/>
        <v>-9.6759660766961714E-2</v>
      </c>
      <c r="F16" s="2">
        <f t="shared" si="1"/>
        <v>7.6555121243559926E-2</v>
      </c>
    </row>
    <row r="17" spans="1:6" x14ac:dyDescent="0.25">
      <c r="A17" s="1" t="s">
        <v>15</v>
      </c>
      <c r="B17" s="2">
        <v>-0.10862191370197993</v>
      </c>
      <c r="C17" s="2">
        <v>-9.3395701643489315E-2</v>
      </c>
      <c r="D17" s="2">
        <v>2.65E-3</v>
      </c>
      <c r="E17" s="2">
        <f t="shared" si="0"/>
        <v>-0.11127191370197993</v>
      </c>
      <c r="F17" s="2">
        <f t="shared" si="1"/>
        <v>-9.6045701643489315E-2</v>
      </c>
    </row>
    <row r="18" spans="1:6" x14ac:dyDescent="0.25">
      <c r="A18" s="1" t="s">
        <v>16</v>
      </c>
      <c r="B18" s="2">
        <v>-6.0615042608373471E-2</v>
      </c>
      <c r="C18" s="2">
        <v>-4.2440119216810457E-2</v>
      </c>
      <c r="D18" s="2">
        <v>2.3833333333333332E-3</v>
      </c>
      <c r="E18" s="2">
        <f t="shared" si="0"/>
        <v>-6.2998375941706805E-2</v>
      </c>
      <c r="F18" s="2">
        <f t="shared" si="1"/>
        <v>-4.4823452550143791E-2</v>
      </c>
    </row>
    <row r="19" spans="1:6" x14ac:dyDescent="0.25">
      <c r="A19" s="1" t="s">
        <v>17</v>
      </c>
      <c r="B19" s="2">
        <v>0.27059598907824123</v>
      </c>
      <c r="C19" s="2">
        <v>9.1116347632205885E-2</v>
      </c>
      <c r="D19" s="2">
        <v>1.9166666666666666E-3</v>
      </c>
      <c r="E19" s="2">
        <f t="shared" si="0"/>
        <v>0.26867932241157455</v>
      </c>
      <c r="F19" s="2">
        <f t="shared" si="1"/>
        <v>8.9199680965539221E-2</v>
      </c>
    </row>
    <row r="20" spans="1:6" x14ac:dyDescent="0.25">
      <c r="A20" s="1" t="s">
        <v>18</v>
      </c>
      <c r="B20" s="2">
        <v>-0.11646285666749856</v>
      </c>
      <c r="C20" s="2">
        <v>-8.3919993223866451E-2</v>
      </c>
      <c r="D20" s="2">
        <v>1.3333333333333335E-3</v>
      </c>
      <c r="E20" s="2">
        <f t="shared" si="0"/>
        <v>-0.1177961900008319</v>
      </c>
      <c r="F20" s="2">
        <f t="shared" si="1"/>
        <v>-8.5253326557199791E-2</v>
      </c>
    </row>
    <row r="21" spans="1:6" x14ac:dyDescent="0.25">
      <c r="A21" s="1" t="s">
        <v>19</v>
      </c>
      <c r="B21" s="2">
        <v>-3.2748632121017085E-2</v>
      </c>
      <c r="C21" s="2">
        <v>5.3243883608722342E-5</v>
      </c>
      <c r="D21" s="2">
        <v>8.5833333333333334E-4</v>
      </c>
      <c r="E21" s="2">
        <f t="shared" si="0"/>
        <v>-3.3606965454350421E-2</v>
      </c>
      <c r="F21" s="2">
        <f t="shared" si="1"/>
        <v>-8.05089449724611E-4</v>
      </c>
    </row>
    <row r="22" spans="1:6" x14ac:dyDescent="0.25">
      <c r="A22" s="1" t="s">
        <v>20</v>
      </c>
      <c r="B22" s="2">
        <v>-0.23754601226993866</v>
      </c>
      <c r="C22" s="2">
        <v>-8.7956719149039353E-2</v>
      </c>
      <c r="D22" s="2">
        <v>6.7500000000000004E-4</v>
      </c>
      <c r="E22" s="2">
        <f t="shared" si="0"/>
        <v>-0.23822101226993866</v>
      </c>
      <c r="F22" s="2">
        <f t="shared" si="1"/>
        <v>-8.8631719149039348E-2</v>
      </c>
    </row>
    <row r="23" spans="1:6" x14ac:dyDescent="0.25">
      <c r="A23" s="1" t="s">
        <v>21</v>
      </c>
      <c r="B23" s="2">
        <v>6.1474342276634619E-2</v>
      </c>
      <c r="C23" s="2">
        <v>3.5773238773280092E-2</v>
      </c>
      <c r="D23" s="2">
        <v>4.083333333333333E-4</v>
      </c>
      <c r="E23" s="2">
        <f t="shared" si="0"/>
        <v>6.1066008943301289E-2</v>
      </c>
      <c r="F23" s="2">
        <f t="shared" si="1"/>
        <v>3.5364905439946762E-2</v>
      </c>
    </row>
    <row r="24" spans="1:6" x14ac:dyDescent="0.25">
      <c r="A24" s="1" t="s">
        <v>22</v>
      </c>
      <c r="B24" s="2">
        <v>2.6676472554656661E-2</v>
      </c>
      <c r="C24" s="2">
        <v>-3.1360520866782648E-2</v>
      </c>
      <c r="D24" s="2">
        <v>2.4166666666666664E-4</v>
      </c>
      <c r="E24" s="2">
        <f t="shared" si="0"/>
        <v>2.6434805887989993E-2</v>
      </c>
      <c r="F24" s="2">
        <f t="shared" si="1"/>
        <v>-3.1602187533449316E-2</v>
      </c>
    </row>
    <row r="25" spans="1:6" x14ac:dyDescent="0.25">
      <c r="A25" s="1" t="s">
        <v>23</v>
      </c>
      <c r="B25" s="2">
        <v>-0.10286708253358934</v>
      </c>
      <c r="C25" s="2">
        <v>-5.2585089106999772E-2</v>
      </c>
      <c r="D25" s="2">
        <v>1.4166666666666668E-4</v>
      </c>
      <c r="E25" s="2">
        <f t="shared" si="0"/>
        <v>-0.103008749200256</v>
      </c>
      <c r="F25" s="2">
        <f t="shared" si="1"/>
        <v>-5.2726755773666437E-2</v>
      </c>
    </row>
    <row r="26" spans="1:6" x14ac:dyDescent="0.25">
      <c r="A26" s="1" t="s">
        <v>24</v>
      </c>
      <c r="B26" s="2">
        <v>-4.9215854006273152E-2</v>
      </c>
      <c r="C26" s="2">
        <v>4.3612874972629889E-2</v>
      </c>
      <c r="D26" s="2">
        <v>2.4999999999999998E-5</v>
      </c>
      <c r="E26" s="2">
        <f t="shared" si="0"/>
        <v>-4.9240854006273149E-2</v>
      </c>
      <c r="F26" s="2">
        <f t="shared" si="1"/>
        <v>4.3587874972629892E-2</v>
      </c>
    </row>
    <row r="27" spans="1:6" x14ac:dyDescent="0.25">
      <c r="A27" s="1" t="s">
        <v>25</v>
      </c>
      <c r="B27" s="2">
        <v>3.9912228679871875E-2</v>
      </c>
      <c r="C27" s="2">
        <v>-8.3337314184714906E-3</v>
      </c>
      <c r="D27" s="2">
        <v>4.1666666666666672E-5</v>
      </c>
      <c r="E27" s="2">
        <f t="shared" si="0"/>
        <v>3.9870562013205206E-2</v>
      </c>
      <c r="F27" s="2">
        <f t="shared" si="1"/>
        <v>-8.3753980851381579E-3</v>
      </c>
    </row>
    <row r="28" spans="1:6" x14ac:dyDescent="0.25">
      <c r="A28" s="1" t="s">
        <v>26</v>
      </c>
      <c r="B28" s="2">
        <v>2.6605783866057831E-2</v>
      </c>
      <c r="C28" s="2">
        <v>6.9143873301234615E-2</v>
      </c>
      <c r="D28" s="2">
        <v>4.1666666666666672E-5</v>
      </c>
      <c r="E28" s="2">
        <f t="shared" si="0"/>
        <v>2.6564117199391165E-2</v>
      </c>
      <c r="F28" s="2">
        <f t="shared" si="1"/>
        <v>6.9102206634567953E-2</v>
      </c>
    </row>
    <row r="29" spans="1:6" x14ac:dyDescent="0.25">
      <c r="A29" s="1" t="s">
        <v>27</v>
      </c>
      <c r="B29" s="2">
        <v>-5.3532326841074007E-2</v>
      </c>
      <c r="C29" s="2">
        <v>-4.7569140421166334E-2</v>
      </c>
      <c r="D29" s="2">
        <v>2.4999999999999998E-5</v>
      </c>
      <c r="E29" s="2">
        <f t="shared" si="0"/>
        <v>-5.3557326841074004E-2</v>
      </c>
      <c r="F29" s="2">
        <f t="shared" si="1"/>
        <v>-4.7594140421166331E-2</v>
      </c>
    </row>
    <row r="30" spans="1:6" x14ac:dyDescent="0.25">
      <c r="A30" s="1" t="s">
        <v>28</v>
      </c>
      <c r="B30" s="2">
        <v>4.30340185118403E-2</v>
      </c>
      <c r="C30" s="2">
        <v>2.8990321391681118E-2</v>
      </c>
      <c r="D30" s="2">
        <v>3.3333333333333335E-5</v>
      </c>
      <c r="E30" s="2">
        <f t="shared" si="0"/>
        <v>4.3000685178506963E-2</v>
      </c>
      <c r="F30" s="2">
        <f t="shared" si="1"/>
        <v>2.8956988058347784E-2</v>
      </c>
    </row>
    <row r="31" spans="1:6" x14ac:dyDescent="0.25">
      <c r="A31" s="1" t="s">
        <v>29</v>
      </c>
      <c r="B31" s="2">
        <v>-3.2730655194465386E-2</v>
      </c>
      <c r="C31" s="2">
        <v>2.274810936591054E-2</v>
      </c>
      <c r="D31" s="2">
        <v>3.3333333333333335E-5</v>
      </c>
      <c r="E31" s="2">
        <f t="shared" si="0"/>
        <v>-3.2763988527798722E-2</v>
      </c>
      <c r="F31" s="2">
        <f t="shared" si="1"/>
        <v>2.2714776032577207E-2</v>
      </c>
    </row>
    <row r="32" spans="1:6" x14ac:dyDescent="0.25">
      <c r="A32" s="1" t="s">
        <v>30</v>
      </c>
      <c r="B32" s="2">
        <v>6.739062984796762E-2</v>
      </c>
      <c r="C32" s="2">
        <v>2.221397632316946E-2</v>
      </c>
      <c r="D32" s="2">
        <v>3.3333333333333335E-5</v>
      </c>
      <c r="E32" s="2">
        <f t="shared" si="0"/>
        <v>6.7357296514634291E-2</v>
      </c>
      <c r="F32" s="2">
        <f t="shared" si="1"/>
        <v>2.2180642989836127E-2</v>
      </c>
    </row>
    <row r="33" spans="1:6" x14ac:dyDescent="0.25">
      <c r="A33" s="1" t="s">
        <v>31</v>
      </c>
      <c r="B33" s="2">
        <v>-7.0485089692565062E-2</v>
      </c>
      <c r="C33" s="2">
        <v>5.4865025818131574E-3</v>
      </c>
      <c r="D33" s="2">
        <v>8.3333333333333337E-6</v>
      </c>
      <c r="E33" s="2">
        <f t="shared" si="0"/>
        <v>-7.0493423025898394E-2</v>
      </c>
      <c r="F33" s="2">
        <f t="shared" si="1"/>
        <v>5.4781692484798241E-3</v>
      </c>
    </row>
    <row r="34" spans="1:6" x14ac:dyDescent="0.25">
      <c r="A34" s="1" t="s">
        <v>32</v>
      </c>
      <c r="B34" s="2">
        <v>0.12068519715578541</v>
      </c>
      <c r="C34" s="2">
        <v>5.242531255584737E-2</v>
      </c>
      <c r="D34" s="2">
        <v>0</v>
      </c>
      <c r="E34" s="2">
        <f t="shared" si="0"/>
        <v>0.12068519715578541</v>
      </c>
      <c r="F34" s="2">
        <f t="shared" si="1"/>
        <v>5.242531255584737E-2</v>
      </c>
    </row>
    <row r="35" spans="1:6" x14ac:dyDescent="0.25">
      <c r="A35" s="1" t="s">
        <v>33</v>
      </c>
      <c r="B35" s="2">
        <v>3.233107015840897E-4</v>
      </c>
      <c r="C35" s="2">
        <v>4.2438634008107767E-2</v>
      </c>
      <c r="D35" s="2">
        <v>8.3333333333333337E-6</v>
      </c>
      <c r="E35" s="2">
        <f t="shared" si="0"/>
        <v>3.1497736825075636E-4</v>
      </c>
      <c r="F35" s="2">
        <f t="shared" si="1"/>
        <v>4.2430300674774435E-2</v>
      </c>
    </row>
    <row r="36" spans="1:6" x14ac:dyDescent="0.25">
      <c r="A36" s="1" t="s">
        <v>34</v>
      </c>
      <c r="B36" s="2">
        <v>-3.5306593475141868E-2</v>
      </c>
      <c r="C36" s="2">
        <v>2.6091474971999817E-2</v>
      </c>
      <c r="D36" s="2">
        <v>3.3333333333333335E-5</v>
      </c>
      <c r="E36" s="2">
        <f t="shared" si="0"/>
        <v>-3.5339926808475204E-2</v>
      </c>
      <c r="F36" s="2">
        <f t="shared" si="1"/>
        <v>2.6058141638666484E-2</v>
      </c>
    </row>
    <row r="37" spans="1:6" x14ac:dyDescent="0.25">
      <c r="A37" s="1" t="s">
        <v>35</v>
      </c>
      <c r="B37" s="2">
        <v>-1.5597175314706724E-2</v>
      </c>
      <c r="C37" s="2">
        <v>-1.1136640158463607E-2</v>
      </c>
      <c r="D37" s="2">
        <v>4.1666666666666672E-5</v>
      </c>
      <c r="E37" s="2">
        <f t="shared" si="0"/>
        <v>-1.5638841981373389E-2</v>
      </c>
      <c r="F37" s="2">
        <f t="shared" si="1"/>
        <v>-1.1178306825130274E-2</v>
      </c>
    </row>
    <row r="38" spans="1:6" x14ac:dyDescent="0.25">
      <c r="A38" s="1" t="s">
        <v>36</v>
      </c>
      <c r="B38" s="2">
        <v>2.8093434343434254E-2</v>
      </c>
      <c r="C38" s="2">
        <v>3.712140665943231E-2</v>
      </c>
      <c r="D38" s="2">
        <v>4.9999999999999996E-5</v>
      </c>
      <c r="E38" s="2">
        <f t="shared" si="0"/>
        <v>2.8043434343434252E-2</v>
      </c>
      <c r="F38" s="2">
        <f t="shared" si="1"/>
        <v>3.7071406659432309E-2</v>
      </c>
    </row>
    <row r="39" spans="1:6" x14ac:dyDescent="0.25">
      <c r="A39" s="1" t="s">
        <v>37</v>
      </c>
      <c r="B39" s="2">
        <v>4.3409525064225019E-2</v>
      </c>
      <c r="C39" s="2">
        <v>0.10754565805086314</v>
      </c>
      <c r="D39" s="2">
        <v>6.666666666666667E-5</v>
      </c>
      <c r="E39" s="2">
        <f t="shared" si="0"/>
        <v>4.3342858397558352E-2</v>
      </c>
      <c r="F39" s="2">
        <f t="shared" si="1"/>
        <v>0.10747899138419646</v>
      </c>
    </row>
    <row r="40" spans="1:6" x14ac:dyDescent="0.25">
      <c r="A40" s="1" t="s">
        <v>38</v>
      </c>
      <c r="B40" s="2">
        <v>-3.5759654471544722E-2</v>
      </c>
      <c r="C40" s="2">
        <v>-2.7665774606006499E-2</v>
      </c>
      <c r="D40" s="2">
        <v>6.666666666666667E-5</v>
      </c>
      <c r="E40" s="2">
        <f t="shared" si="0"/>
        <v>-3.5826321138211388E-2</v>
      </c>
      <c r="F40" s="2">
        <f t="shared" si="1"/>
        <v>-2.7732441272673165E-2</v>
      </c>
    </row>
    <row r="41" spans="1:6" x14ac:dyDescent="0.25">
      <c r="A41" s="1" t="s">
        <v>39</v>
      </c>
      <c r="B41" s="2">
        <v>-8.7568820631701016E-2</v>
      </c>
      <c r="C41" s="2">
        <v>-3.9227954095494399E-2</v>
      </c>
      <c r="D41" s="2">
        <v>7.4999999999999993E-5</v>
      </c>
      <c r="E41" s="2">
        <f t="shared" si="0"/>
        <v>-8.7643820631701022E-2</v>
      </c>
      <c r="F41" s="2">
        <f t="shared" si="1"/>
        <v>-3.9302954095494398E-2</v>
      </c>
    </row>
    <row r="42" spans="1:6" x14ac:dyDescent="0.25">
      <c r="A42" s="1" t="s">
        <v>40</v>
      </c>
      <c r="B42" s="2">
        <v>9.0501169184099339E-2</v>
      </c>
      <c r="C42" s="2">
        <v>7.0064687324219221E-2</v>
      </c>
      <c r="D42" s="2">
        <v>7.4999999999999993E-5</v>
      </c>
      <c r="E42" s="2">
        <f t="shared" si="0"/>
        <v>9.0426169184099334E-2</v>
      </c>
      <c r="F42" s="2">
        <f t="shared" si="1"/>
        <v>6.9989687324219216E-2</v>
      </c>
    </row>
    <row r="43" spans="1:6" x14ac:dyDescent="0.25">
      <c r="A43" s="1" t="s">
        <v>41</v>
      </c>
      <c r="B43" s="2">
        <v>0.14709293895896769</v>
      </c>
      <c r="C43" s="2">
        <v>5.5101296975444303E-2</v>
      </c>
      <c r="D43" s="2">
        <v>6.666666666666667E-5</v>
      </c>
      <c r="E43" s="2">
        <f t="shared" si="0"/>
        <v>0.14702627229230103</v>
      </c>
      <c r="F43" s="2">
        <f t="shared" si="1"/>
        <v>5.5034630308777636E-2</v>
      </c>
    </row>
    <row r="44" spans="1:6" x14ac:dyDescent="0.25">
      <c r="A44" s="1" t="s">
        <v>42</v>
      </c>
      <c r="B44" s="2">
        <v>0.12954471012119217</v>
      </c>
      <c r="C44" s="2">
        <v>1.8388403283502663E-2</v>
      </c>
      <c r="D44" s="2">
        <v>1.1666666666666668E-4</v>
      </c>
      <c r="E44" s="2">
        <f t="shared" si="0"/>
        <v>0.12942804345452552</v>
      </c>
      <c r="F44" s="2">
        <f t="shared" si="1"/>
        <v>1.8271736616835996E-2</v>
      </c>
    </row>
    <row r="45" spans="1:6" x14ac:dyDescent="0.25">
      <c r="A45" s="1" t="s">
        <v>43</v>
      </c>
      <c r="B45" s="2">
        <v>-1.2772837510105051E-2</v>
      </c>
      <c r="C45" s="2">
        <v>4.528177501261843E-2</v>
      </c>
      <c r="D45" s="2">
        <v>1.0833333333333334E-4</v>
      </c>
      <c r="E45" s="2">
        <f t="shared" si="0"/>
        <v>-1.2881170843438384E-2</v>
      </c>
      <c r="F45" s="2">
        <f t="shared" si="1"/>
        <v>4.5173441679285095E-2</v>
      </c>
    </row>
    <row r="46" spans="1:6" x14ac:dyDescent="0.25">
      <c r="A46" s="1" t="s">
        <v>44</v>
      </c>
      <c r="B46" s="2">
        <v>0.26884808698328033</v>
      </c>
      <c r="C46" s="2">
        <v>0.12684410293315374</v>
      </c>
      <c r="D46" s="2">
        <v>7.4999999999999993E-5</v>
      </c>
      <c r="E46" s="2">
        <f t="shared" si="0"/>
        <v>0.26877308698328034</v>
      </c>
      <c r="F46" s="2">
        <f t="shared" si="1"/>
        <v>0.12676910293315374</v>
      </c>
    </row>
    <row r="47" spans="1:6" x14ac:dyDescent="0.25">
      <c r="A47" s="1" t="s">
        <v>45</v>
      </c>
      <c r="B47" s="2">
        <v>3.5035566408323504E-2</v>
      </c>
      <c r="C47" s="2">
        <v>-0.12511932083595656</v>
      </c>
      <c r="D47" s="2">
        <v>2.4999999999999998E-5</v>
      </c>
      <c r="E47" s="2">
        <f t="shared" si="0"/>
        <v>3.5010566408323507E-2</v>
      </c>
      <c r="F47" s="2">
        <f t="shared" si="1"/>
        <v>-0.12514432083595656</v>
      </c>
    </row>
    <row r="48" spans="1:6" x14ac:dyDescent="0.25">
      <c r="A48" s="1" t="s">
        <v>46</v>
      </c>
      <c r="B48" s="2">
        <v>-6.222620469932294E-2</v>
      </c>
      <c r="C48" s="2">
        <v>-8.4110469009648137E-2</v>
      </c>
      <c r="D48" s="2">
        <v>1.0250000000000001E-3</v>
      </c>
      <c r="E48" s="2">
        <f t="shared" si="0"/>
        <v>-6.3251204699322938E-2</v>
      </c>
      <c r="F48" s="2">
        <f t="shared" si="1"/>
        <v>-8.5135469009648135E-2</v>
      </c>
    </row>
    <row r="49" spans="1:6" x14ac:dyDescent="0.25">
      <c r="A49" s="1" t="s">
        <v>47</v>
      </c>
      <c r="B49" s="2">
        <v>8.7130641844355372E-2</v>
      </c>
      <c r="C49" s="2">
        <v>-1.6280898111292741E-3</v>
      </c>
      <c r="D49" s="2">
        <v>1.2583333333333333E-3</v>
      </c>
      <c r="E49" s="2">
        <f t="shared" si="0"/>
        <v>8.5872308511022039E-2</v>
      </c>
      <c r="F49" s="2">
        <f t="shared" si="1"/>
        <v>-2.8864231444626076E-3</v>
      </c>
    </row>
    <row r="50" spans="1:6" x14ac:dyDescent="0.25">
      <c r="A50" s="1" t="s">
        <v>48</v>
      </c>
      <c r="B50" s="2">
        <v>2.6099511328298464E-2</v>
      </c>
      <c r="C50" s="2">
        <v>2.8589803182446305E-2</v>
      </c>
      <c r="D50" s="2">
        <v>1.25E-3</v>
      </c>
      <c r="E50" s="2">
        <f t="shared" si="0"/>
        <v>2.4849511328298463E-2</v>
      </c>
      <c r="F50" s="2">
        <f t="shared" si="1"/>
        <v>2.7339803182446304E-2</v>
      </c>
    </row>
    <row r="51" spans="1:6" x14ac:dyDescent="0.25">
      <c r="A51" s="1" t="s">
        <v>49</v>
      </c>
      <c r="B51" s="2">
        <v>1.3621524259822326E-2</v>
      </c>
      <c r="C51" s="2">
        <v>3.404706409091518E-2</v>
      </c>
      <c r="D51" s="2">
        <v>1.2833333333333334E-3</v>
      </c>
      <c r="E51" s="2">
        <f t="shared" si="0"/>
        <v>1.2338190926488992E-2</v>
      </c>
      <c r="F51" s="2">
        <f t="shared" si="1"/>
        <v>3.2763730757581849E-2</v>
      </c>
    </row>
    <row r="52" spans="1:6" x14ac:dyDescent="0.25">
      <c r="A52" s="1" t="s">
        <v>50</v>
      </c>
      <c r="B52" s="2">
        <v>2.3387096774193594E-2</v>
      </c>
      <c r="C52" s="2">
        <v>2.0431747482144935E-2</v>
      </c>
      <c r="D52" s="2">
        <v>1.25E-3</v>
      </c>
      <c r="E52" s="2">
        <f t="shared" si="0"/>
        <v>2.2137096774193593E-2</v>
      </c>
      <c r="F52" s="2">
        <f t="shared" si="1"/>
        <v>1.9181747482144934E-2</v>
      </c>
    </row>
    <row r="53" spans="1:6" x14ac:dyDescent="0.25">
      <c r="A53" s="1" t="s">
        <v>51</v>
      </c>
      <c r="B53" s="2">
        <v>-2.2632586420448186E-2</v>
      </c>
      <c r="C53" s="2">
        <v>1.7181167690656807E-2</v>
      </c>
      <c r="D53" s="2">
        <v>1.475E-3</v>
      </c>
      <c r="E53" s="2">
        <f t="shared" si="0"/>
        <v>-2.4107586420448187E-2</v>
      </c>
      <c r="F53" s="2">
        <f t="shared" si="1"/>
        <v>1.5706167690656806E-2</v>
      </c>
    </row>
    <row r="54" spans="1:6" x14ac:dyDescent="0.25">
      <c r="A54" s="1" t="s">
        <v>52</v>
      </c>
      <c r="B54" s="2">
        <v>-4.8532247696593145E-2</v>
      </c>
      <c r="C54" s="2">
        <v>-1.8091652742267761E-2</v>
      </c>
      <c r="D54" s="2">
        <v>1.6083333333333334E-3</v>
      </c>
      <c r="E54" s="2">
        <f t="shared" si="0"/>
        <v>-5.0140581029926481E-2</v>
      </c>
      <c r="F54" s="2">
        <f t="shared" si="1"/>
        <v>-1.9699986075601094E-2</v>
      </c>
    </row>
    <row r="55" spans="1:6" x14ac:dyDescent="0.25">
      <c r="A55" s="1" t="s">
        <v>53</v>
      </c>
      <c r="B55" s="2">
        <v>-1.4152936206168198E-2</v>
      </c>
      <c r="C55" s="2">
        <v>1.3128195366039375E-2</v>
      </c>
      <c r="D55" s="2">
        <v>1.6916666666666664E-3</v>
      </c>
      <c r="E55" s="2">
        <f t="shared" si="0"/>
        <v>-1.5844602872834866E-2</v>
      </c>
      <c r="F55" s="2">
        <f t="shared" si="1"/>
        <v>1.1436528699372709E-2</v>
      </c>
    </row>
    <row r="56" spans="1:6" x14ac:dyDescent="0.25">
      <c r="A56" s="1" t="s">
        <v>54</v>
      </c>
      <c r="B56" s="2">
        <v>6.6816901408450757E-2</v>
      </c>
      <c r="C56" s="2">
        <v>6.8930183208214979E-2</v>
      </c>
      <c r="D56" s="2">
        <v>1.7000000000000001E-3</v>
      </c>
      <c r="E56" s="2">
        <f t="shared" si="0"/>
        <v>6.511690140845075E-2</v>
      </c>
      <c r="F56" s="2">
        <f t="shared" si="1"/>
        <v>6.7230183208214972E-2</v>
      </c>
    </row>
    <row r="57" spans="1:6" x14ac:dyDescent="0.25">
      <c r="A57" s="1" t="s">
        <v>55</v>
      </c>
      <c r="B57" s="2">
        <v>-7.8687843870030139E-2</v>
      </c>
      <c r="C57" s="2">
        <v>-6.5777726481161536E-2</v>
      </c>
      <c r="D57" s="2">
        <v>1.9083333333333333E-3</v>
      </c>
      <c r="E57" s="2">
        <f t="shared" si="0"/>
        <v>-8.059617720336347E-2</v>
      </c>
      <c r="F57" s="2">
        <f t="shared" si="1"/>
        <v>-6.7686059814494867E-2</v>
      </c>
    </row>
    <row r="58" spans="1:6" x14ac:dyDescent="0.25">
      <c r="A58" s="1" t="s">
        <v>56</v>
      </c>
      <c r="B58" s="2">
        <v>8.1873315363881316E-2</v>
      </c>
      <c r="C58" s="2">
        <v>3.9313434942139347E-2</v>
      </c>
      <c r="D58" s="2">
        <v>1.9750000000000002E-3</v>
      </c>
      <c r="E58" s="2">
        <f t="shared" si="0"/>
        <v>7.9898315363881312E-2</v>
      </c>
      <c r="F58" s="2">
        <f t="shared" si="1"/>
        <v>3.7338434942139349E-2</v>
      </c>
    </row>
    <row r="59" spans="1:6" x14ac:dyDescent="0.25">
      <c r="A59" s="1" t="s">
        <v>57</v>
      </c>
      <c r="B59" s="2">
        <v>8.5986095865349554E-2</v>
      </c>
      <c r="C59" s="2">
        <v>1.7924287751078349E-2</v>
      </c>
      <c r="D59" s="2">
        <v>1.9416666666666666E-3</v>
      </c>
      <c r="E59" s="2">
        <f t="shared" si="0"/>
        <v>8.4044429198682893E-2</v>
      </c>
      <c r="F59" s="2">
        <f t="shared" si="1"/>
        <v>1.5982621084411681E-2</v>
      </c>
    </row>
    <row r="60" spans="1:6" x14ac:dyDescent="0.25">
      <c r="A60" s="1" t="s">
        <v>58</v>
      </c>
      <c r="B60" s="2">
        <v>-4.5962299278566432E-2</v>
      </c>
      <c r="C60" s="2">
        <v>2.9728930143116061E-2</v>
      </c>
      <c r="D60" s="2">
        <v>1.983333333333333E-3</v>
      </c>
      <c r="E60" s="2">
        <f t="shared" si="0"/>
        <v>-4.7945632611899762E-2</v>
      </c>
      <c r="F60" s="2">
        <f t="shared" si="1"/>
        <v>2.7745596809782728E-2</v>
      </c>
    </row>
    <row r="61" spans="1:6" x14ac:dyDescent="0.25">
      <c r="A61" s="1" t="s">
        <v>59</v>
      </c>
      <c r="B61" s="2">
        <v>0.14434087882822899</v>
      </c>
      <c r="C61" s="2">
        <v>7.8684404731036883E-2</v>
      </c>
      <c r="D61" s="2">
        <v>1.9499999999999999E-3</v>
      </c>
      <c r="E61" s="2">
        <f t="shared" si="0"/>
        <v>0.14239087882822898</v>
      </c>
      <c r="F61" s="2">
        <f t="shared" si="1"/>
        <v>7.673440473103689E-2</v>
      </c>
    </row>
    <row r="62" spans="1:6" x14ac:dyDescent="0.25">
      <c r="A62" s="1" t="s">
        <v>60</v>
      </c>
      <c r="B62" s="2">
        <v>-0.11134776949473446</v>
      </c>
      <c r="C62" s="2">
        <v>-9.1776955767217339E-2</v>
      </c>
      <c r="D62" s="2">
        <v>1.9166666666666666E-3</v>
      </c>
      <c r="E62" s="2">
        <f t="shared" si="0"/>
        <v>-0.11326443616140112</v>
      </c>
      <c r="F62" s="2">
        <f t="shared" si="1"/>
        <v>-9.3693622433884002E-2</v>
      </c>
    </row>
  </sheetData>
  <mergeCells count="2">
    <mergeCell ref="B1:D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2023-12-08T22:08:53Z</dcterms:modified>
</cp:coreProperties>
</file>