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1IR\Videos\Sharpe ratio\"/>
    </mc:Choice>
  </mc:AlternateContent>
  <xr:revisionPtr revIDLastSave="0" documentId="13_ncr:1_{2F775212-24E4-46CB-A27B-1BA750A367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9" i="1"/>
  <c r="I10" i="1"/>
  <c r="I9" i="1"/>
  <c r="I8" i="1"/>
  <c r="J5" i="1"/>
  <c r="I5" i="1"/>
  <c r="J4" i="1"/>
  <c r="I4" i="1"/>
  <c r="J3" i="1"/>
  <c r="I3" i="1"/>
  <c r="J2" i="1"/>
  <c r="I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F2" i="1"/>
  <c r="E2" i="1"/>
</calcChain>
</file>

<file path=xl/sharedStrings.xml><?xml version="1.0" encoding="utf-8"?>
<sst xmlns="http://schemas.openxmlformats.org/spreadsheetml/2006/main" count="17" uniqueCount="13">
  <si>
    <t>Date</t>
  </si>
  <si>
    <t>PEP</t>
  </si>
  <si>
    <t>KO</t>
  </si>
  <si>
    <t>TBILL</t>
  </si>
  <si>
    <t>risk-free</t>
  </si>
  <si>
    <t>coca cola</t>
  </si>
  <si>
    <t>pepsi</t>
  </si>
  <si>
    <t>return</t>
  </si>
  <si>
    <t>risk</t>
  </si>
  <si>
    <t>Monthly Sharpe ratio</t>
  </si>
  <si>
    <t>Annualized Sharpe ratio</t>
  </si>
  <si>
    <t>Average excess return</t>
  </si>
  <si>
    <t>Return volatility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</si>
</sst>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0" fontId="0" fillId="0" borderId="0" xfId="0" applyNumberFormat="1"/>
    <xf numFmtId="2" fontId="0" fillId="0" borderId="0" xfId="0" applyNumberFormat="1"/>
    <xf numFmtId="2" fontId="1" fillId="2" borderId="0" xfId="0" applyNumberFormat="1" applyFont="1" applyFill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7003499562554"/>
          <c:y val="5.0925925925925923E-2"/>
          <c:w val="0.843370297462817"/>
          <c:h val="0.78574803149606298"/>
        </c:manualLayout>
      </c:layout>
      <c:scatterChart>
        <c:scatterStyle val="lineMarker"/>
        <c:varyColors val="0"/>
        <c:ser>
          <c:idx val="0"/>
          <c:order val="0"/>
          <c:tx>
            <c:v>Coca cola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Sheet1!$J$8:$J$9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0.19317331103589447</c:v>
                </c:pt>
              </c:numCache>
            </c:numRef>
          </c:xVal>
          <c:yVal>
            <c:numRef>
              <c:f>Sheet1!$I$8:$I$9</c:f>
              <c:numCache>
                <c:formatCode>0.00%</c:formatCode>
                <c:ptCount val="2"/>
                <c:pt idx="0">
                  <c:v>1.8524833333333331E-2</c:v>
                </c:pt>
                <c:pt idx="1">
                  <c:v>7.9746112542791348E-2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D4-4665-8140-99A077DE8F73}"/>
            </c:ext>
          </c:extLst>
        </c:ser>
        <c:ser>
          <c:idx val="1"/>
          <c:order val="1"/>
          <c:tx>
            <c:v>Pepsi cola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(Sheet1!$J$8,Sheet1!$J$10)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0.16867764340674996</c:v>
                </c:pt>
              </c:numCache>
            </c:numRef>
          </c:xVal>
          <c:yVal>
            <c:numRef>
              <c:f>(Sheet1!$I$8,Sheet1!$I$10)</c:f>
              <c:numCache>
                <c:formatCode>0.00%</c:formatCode>
                <c:ptCount val="2"/>
                <c:pt idx="0">
                  <c:v>1.8524833333333331E-2</c:v>
                </c:pt>
                <c:pt idx="1">
                  <c:v>0.10701692035013591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AD4-4665-8140-99A077DE8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668416"/>
        <c:axId val="1773489280"/>
      </c:scatterChart>
      <c:valAx>
        <c:axId val="1876668416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Risk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489280"/>
        <c:crosses val="autoZero"/>
        <c:crossBetween val="midCat"/>
      </c:valAx>
      <c:valAx>
        <c:axId val="17734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6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038363954505689"/>
          <c:y val="9.3170749489647139E-2"/>
          <c:w val="0.23877274715660543"/>
          <c:h val="0.22647674249052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5</xdr:row>
      <xdr:rowOff>133350</xdr:rowOff>
    </xdr:from>
    <xdr:to>
      <xdr:col>12</xdr:col>
      <xdr:colOff>586740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978A1-E814-E009-9466-A87AFA026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/>
  </sheetViews>
  <sheetFormatPr defaultRowHeight="14.4" x14ac:dyDescent="0.3"/>
  <cols>
    <col min="1" max="1" width="10.6640625" bestFit="1" customWidth="1"/>
    <col min="2" max="4" width="9.109375" style="2"/>
    <col min="7" max="7" width="3.5546875" customWidth="1"/>
    <col min="8" max="8" width="19.77734375" customWidth="1"/>
    <col min="9" max="9" width="9.6640625" customWidth="1"/>
  </cols>
  <sheetData>
    <row r="1" spans="1:10" x14ac:dyDescent="0.3">
      <c r="A1" t="s">
        <v>0</v>
      </c>
      <c r="B1" s="2" t="s">
        <v>2</v>
      </c>
      <c r="C1" s="2" t="s">
        <v>1</v>
      </c>
      <c r="D1" s="2" t="s">
        <v>3</v>
      </c>
      <c r="E1" s="2" t="s">
        <v>2</v>
      </c>
      <c r="F1" s="2" t="s">
        <v>1</v>
      </c>
      <c r="I1" s="5" t="s">
        <v>2</v>
      </c>
      <c r="J1" s="5" t="s">
        <v>1</v>
      </c>
    </row>
    <row r="2" spans="1:10" x14ac:dyDescent="0.3">
      <c r="A2" s="1">
        <v>45231</v>
      </c>
      <c r="B2" s="2">
        <v>3.4519337188500199E-2</v>
      </c>
      <c r="C2" s="2">
        <v>3.0683524511748272E-2</v>
      </c>
      <c r="D2" s="2">
        <v>4.3833333333333328E-3</v>
      </c>
      <c r="E2" s="2">
        <f>B2-$D2</f>
        <v>3.0136003855166866E-2</v>
      </c>
      <c r="F2" s="2">
        <f>C2-$D2</f>
        <v>2.630019117841494E-2</v>
      </c>
      <c r="H2" t="s">
        <v>11</v>
      </c>
      <c r="I2" s="2">
        <f>AVERAGE(E2:E61)</f>
        <v>5.1017732674548313E-3</v>
      </c>
      <c r="J2" s="2">
        <f>AVERAGE(F2:F61)</f>
        <v>7.3743405847335481E-3</v>
      </c>
    </row>
    <row r="3" spans="1:10" x14ac:dyDescent="0.3">
      <c r="A3" s="1">
        <v>45200</v>
      </c>
      <c r="B3" s="2">
        <v>1.7116472561695018E-2</v>
      </c>
      <c r="C3" s="2">
        <v>-3.6355069212050561E-2</v>
      </c>
      <c r="D3" s="2">
        <v>4.4333333333333334E-3</v>
      </c>
      <c r="E3" s="2">
        <f t="shared" ref="E3:E61" si="0">B3-$D3</f>
        <v>1.2683139228361683E-2</v>
      </c>
      <c r="F3" s="2">
        <f t="shared" ref="F3:F61" si="1">C3-$D3</f>
        <v>-4.0788402545383892E-2</v>
      </c>
      <c r="H3" t="s">
        <v>12</v>
      </c>
      <c r="I3" s="2">
        <f>_xlfn.STDEV.S(E2:E61)</f>
        <v>5.5907576938339511E-2</v>
      </c>
      <c r="J3" s="2">
        <f>_xlfn.STDEV.S(F2:F61)</f>
        <v>4.8866009426839239E-2</v>
      </c>
    </row>
    <row r="4" spans="1:10" x14ac:dyDescent="0.3">
      <c r="A4" s="1">
        <v>45170</v>
      </c>
      <c r="B4" s="2">
        <v>-6.4348965915193568E-2</v>
      </c>
      <c r="C4" s="2">
        <v>-4.0962167146549766E-2</v>
      </c>
      <c r="D4" s="2">
        <v>4.4166666666666668E-3</v>
      </c>
      <c r="E4" s="2">
        <f t="shared" si="0"/>
        <v>-6.8765632581860234E-2</v>
      </c>
      <c r="F4" s="2">
        <f t="shared" si="1"/>
        <v>-4.5378833813216432E-2</v>
      </c>
      <c r="H4" t="s">
        <v>9</v>
      </c>
      <c r="I4" s="3">
        <f>I2/I3</f>
        <v>9.1253700246776551E-2</v>
      </c>
      <c r="J4" s="3">
        <f>J2/J3</f>
        <v>0.15090940863043453</v>
      </c>
    </row>
    <row r="5" spans="1:10" x14ac:dyDescent="0.3">
      <c r="A5" s="1">
        <v>45139</v>
      </c>
      <c r="B5" s="2">
        <v>-3.3909249306929623E-2</v>
      </c>
      <c r="C5" s="2">
        <v>-5.0890871939725191E-2</v>
      </c>
      <c r="D5" s="2">
        <v>4.4149999999999997E-3</v>
      </c>
      <c r="E5" s="2">
        <f t="shared" si="0"/>
        <v>-3.8324249306929625E-2</v>
      </c>
      <c r="F5" s="2">
        <f t="shared" si="1"/>
        <v>-5.5305871939725193E-2</v>
      </c>
      <c r="H5" t="s">
        <v>10</v>
      </c>
      <c r="I5" s="4">
        <f>I4*SQRT(12)</f>
        <v>0.31611209041215516</v>
      </c>
      <c r="J5" s="4">
        <f>J4*SQRT(12)</f>
        <v>0.52276552617617167</v>
      </c>
    </row>
    <row r="6" spans="1:10" x14ac:dyDescent="0.3">
      <c r="A6" s="1">
        <v>45108</v>
      </c>
      <c r="B6" s="2">
        <v>3.6227984455398543E-2</v>
      </c>
      <c r="C6" s="2">
        <v>1.9163904747166338E-2</v>
      </c>
      <c r="D6" s="2">
        <v>4.3733333333333332E-3</v>
      </c>
      <c r="E6" s="2">
        <f t="shared" si="0"/>
        <v>3.185465112206521E-2</v>
      </c>
      <c r="F6" s="2">
        <f t="shared" si="1"/>
        <v>1.4790571413833005E-2</v>
      </c>
    </row>
    <row r="7" spans="1:10" x14ac:dyDescent="0.3">
      <c r="A7" s="1">
        <v>45078</v>
      </c>
      <c r="B7" s="2">
        <v>9.3865798342152029E-3</v>
      </c>
      <c r="C7" s="2">
        <v>1.5738902024217349E-2</v>
      </c>
      <c r="D7" s="2">
        <v>4.2941666666666666E-3</v>
      </c>
      <c r="E7" s="2">
        <f t="shared" si="0"/>
        <v>5.0924131675485363E-3</v>
      </c>
      <c r="F7" s="2">
        <f t="shared" si="1"/>
        <v>1.1444735357550683E-2</v>
      </c>
      <c r="I7" t="s">
        <v>7</v>
      </c>
      <c r="J7" t="s">
        <v>8</v>
      </c>
    </row>
    <row r="8" spans="1:10" x14ac:dyDescent="0.3">
      <c r="A8" s="1">
        <v>45047</v>
      </c>
      <c r="B8" s="2">
        <v>-6.9992177981252346E-2</v>
      </c>
      <c r="C8" s="2">
        <v>-4.4737794940696629E-2</v>
      </c>
      <c r="D8" s="2">
        <v>4.3733333333333332E-3</v>
      </c>
      <c r="E8" s="2">
        <f t="shared" si="0"/>
        <v>-7.4365511314585686E-2</v>
      </c>
      <c r="F8" s="2">
        <f t="shared" si="1"/>
        <v>-4.9111128274029962E-2</v>
      </c>
      <c r="H8" t="s">
        <v>4</v>
      </c>
      <c r="I8" s="2">
        <f>12*AVERAGE(D2:D61)</f>
        <v>1.8524833333333331E-2</v>
      </c>
      <c r="J8">
        <v>0</v>
      </c>
    </row>
    <row r="9" spans="1:10" x14ac:dyDescent="0.3">
      <c r="A9" s="1">
        <v>45017</v>
      </c>
      <c r="B9" s="2">
        <v>4.2109598435733586E-2</v>
      </c>
      <c r="C9" s="2">
        <v>5.4196111219746435E-2</v>
      </c>
      <c r="D9" s="2">
        <v>4.1025000000000002E-3</v>
      </c>
      <c r="E9" s="2">
        <f t="shared" si="0"/>
        <v>3.8007098435733584E-2</v>
      </c>
      <c r="F9" s="2">
        <f t="shared" si="1"/>
        <v>5.0093611219746433E-2</v>
      </c>
      <c r="H9" t="s">
        <v>5</v>
      </c>
      <c r="I9" s="2">
        <f>12*AVERAGE(B2:B61)</f>
        <v>7.9746112542791348E-2</v>
      </c>
      <c r="J9" s="2">
        <f>SQRT(12)*_xlfn.STDEV.S(B2:B61)</f>
        <v>0.19317331103589447</v>
      </c>
    </row>
    <row r="10" spans="1:10" x14ac:dyDescent="0.3">
      <c r="A10" s="1">
        <v>44986</v>
      </c>
      <c r="B10" s="2">
        <v>4.2345904035550941E-2</v>
      </c>
      <c r="C10" s="2">
        <v>5.0538812642470621E-2</v>
      </c>
      <c r="D10" s="2">
        <v>3.8208333333333332E-3</v>
      </c>
      <c r="E10" s="2">
        <f t="shared" si="0"/>
        <v>3.8525070702217605E-2</v>
      </c>
      <c r="F10" s="2">
        <f t="shared" si="1"/>
        <v>4.6717979309137285E-2</v>
      </c>
      <c r="H10" t="s">
        <v>6</v>
      </c>
      <c r="I10" s="2">
        <f>12*AVERAGE(C2:C61)</f>
        <v>0.10701692035013591</v>
      </c>
      <c r="J10" s="2">
        <f>SQRT(12)*_xlfn.STDEV.S(C2:C61)</f>
        <v>0.16867764340674996</v>
      </c>
    </row>
    <row r="11" spans="1:10" x14ac:dyDescent="0.3">
      <c r="A11" s="1">
        <v>44958</v>
      </c>
      <c r="B11" s="2">
        <v>-2.9517322870127316E-2</v>
      </c>
      <c r="C11" s="2">
        <v>1.4676718795259891E-2</v>
      </c>
      <c r="D11" s="2">
        <v>3.9249999999999997E-3</v>
      </c>
      <c r="E11" s="2">
        <f t="shared" si="0"/>
        <v>-3.3442322870127314E-2</v>
      </c>
      <c r="F11" s="2">
        <f t="shared" si="1"/>
        <v>1.0751718795259891E-2</v>
      </c>
    </row>
    <row r="12" spans="1:10" x14ac:dyDescent="0.3">
      <c r="A12" s="1">
        <v>44927</v>
      </c>
      <c r="B12" s="2">
        <v>-3.6000652556473667E-2</v>
      </c>
      <c r="C12" s="2">
        <v>-4.7455041404062648E-2</v>
      </c>
      <c r="D12" s="2">
        <v>3.8083333333333337E-3</v>
      </c>
      <c r="E12" s="2">
        <f t="shared" si="0"/>
        <v>-3.9808985889806997E-2</v>
      </c>
      <c r="F12" s="2">
        <f t="shared" si="1"/>
        <v>-5.1263374737395978E-2</v>
      </c>
    </row>
    <row r="13" spans="1:10" x14ac:dyDescent="0.3">
      <c r="A13" s="1">
        <v>44896</v>
      </c>
      <c r="B13" s="2">
        <v>7.0922300678037953E-3</v>
      </c>
      <c r="C13" s="2">
        <v>-2.6144087277195971E-2</v>
      </c>
      <c r="D13" s="2">
        <v>3.5499999999999998E-3</v>
      </c>
      <c r="E13" s="2">
        <f t="shared" si="0"/>
        <v>3.5422300678037955E-3</v>
      </c>
      <c r="F13" s="2">
        <f t="shared" si="1"/>
        <v>-2.9694087277195972E-2</v>
      </c>
    </row>
    <row r="14" spans="1:10" x14ac:dyDescent="0.3">
      <c r="A14" s="1">
        <v>44866</v>
      </c>
      <c r="B14" s="2">
        <v>6.2823688757877028E-2</v>
      </c>
      <c r="C14" s="2">
        <v>2.1643326277758002E-2</v>
      </c>
      <c r="D14" s="2">
        <v>3.5441666666666668E-3</v>
      </c>
      <c r="E14" s="2">
        <f t="shared" si="0"/>
        <v>5.927952209121036E-2</v>
      </c>
      <c r="F14" s="2">
        <f t="shared" si="1"/>
        <v>1.8099159611091334E-2</v>
      </c>
    </row>
    <row r="15" spans="1:10" x14ac:dyDescent="0.3">
      <c r="A15" s="1">
        <v>44835</v>
      </c>
      <c r="B15" s="2">
        <v>7.6157663640546769E-2</v>
      </c>
      <c r="C15" s="2">
        <v>0.11968816380769653</v>
      </c>
      <c r="D15" s="2">
        <v>3.3124999999999999E-3</v>
      </c>
      <c r="E15" s="2">
        <f t="shared" si="0"/>
        <v>7.2845163640546773E-2</v>
      </c>
      <c r="F15" s="2">
        <f t="shared" si="1"/>
        <v>0.11637566380769654</v>
      </c>
    </row>
    <row r="16" spans="1:10" x14ac:dyDescent="0.3">
      <c r="A16" s="1">
        <v>44805</v>
      </c>
      <c r="B16" s="2">
        <v>-9.2205441933308929E-2</v>
      </c>
      <c r="C16" s="2">
        <v>-5.2301636291182674E-2</v>
      </c>
      <c r="D16" s="2">
        <v>2.65E-3</v>
      </c>
      <c r="E16" s="2">
        <f t="shared" si="0"/>
        <v>-9.4855441933308929E-2</v>
      </c>
      <c r="F16" s="2">
        <f t="shared" si="1"/>
        <v>-5.4951636291182673E-2</v>
      </c>
    </row>
    <row r="17" spans="1:6" x14ac:dyDescent="0.3">
      <c r="A17" s="1">
        <v>44774</v>
      </c>
      <c r="B17" s="2">
        <v>-3.8335628843480296E-2</v>
      </c>
      <c r="C17" s="2">
        <v>-1.5374860813609614E-2</v>
      </c>
      <c r="D17" s="2">
        <v>2.3833333333333332E-3</v>
      </c>
      <c r="E17" s="2">
        <f t="shared" si="0"/>
        <v>-4.0718962176813631E-2</v>
      </c>
      <c r="F17" s="2">
        <f t="shared" si="1"/>
        <v>-1.7758194146942949E-2</v>
      </c>
    </row>
    <row r="18" spans="1:6" x14ac:dyDescent="0.3">
      <c r="A18" s="1">
        <v>44743</v>
      </c>
      <c r="B18" s="2">
        <v>2.7398243461199234E-2</v>
      </c>
      <c r="C18" s="2">
        <v>5.7103689994928875E-2</v>
      </c>
      <c r="D18" s="2">
        <v>1.915E-3</v>
      </c>
      <c r="E18" s="2">
        <f t="shared" si="0"/>
        <v>2.5483243461199234E-2</v>
      </c>
      <c r="F18" s="2">
        <f t="shared" si="1"/>
        <v>5.5188689994928875E-2</v>
      </c>
    </row>
    <row r="19" spans="1:6" x14ac:dyDescent="0.3">
      <c r="A19" s="1">
        <v>44713</v>
      </c>
      <c r="B19" s="2">
        <v>-7.415702352696063E-3</v>
      </c>
      <c r="C19" s="2">
        <v>-6.4977443634228749E-3</v>
      </c>
      <c r="D19" s="2">
        <v>1.3333333333333335E-3</v>
      </c>
      <c r="E19" s="2">
        <f t="shared" si="0"/>
        <v>-8.749035686029397E-3</v>
      </c>
      <c r="F19" s="2">
        <f t="shared" si="1"/>
        <v>-7.8310776967562088E-3</v>
      </c>
    </row>
    <row r="20" spans="1:6" x14ac:dyDescent="0.3">
      <c r="A20" s="1">
        <v>44682</v>
      </c>
      <c r="B20" s="2">
        <v>-1.9037214487503507E-2</v>
      </c>
      <c r="C20" s="2">
        <v>-2.3062103210840235E-2</v>
      </c>
      <c r="D20" s="2">
        <v>8.5833333333333334E-4</v>
      </c>
      <c r="E20" s="2">
        <f t="shared" si="0"/>
        <v>-1.9895547820836839E-2</v>
      </c>
      <c r="F20" s="2">
        <f t="shared" si="1"/>
        <v>-2.3920436544173567E-2</v>
      </c>
    </row>
    <row r="21" spans="1:6" x14ac:dyDescent="0.3">
      <c r="A21" s="1">
        <v>44652</v>
      </c>
      <c r="B21" s="2">
        <v>5.0073819489361515E-2</v>
      </c>
      <c r="C21" s="2">
        <v>3.2616532366478435E-2</v>
      </c>
      <c r="D21" s="2">
        <v>6.733333333333334E-4</v>
      </c>
      <c r="E21" s="2">
        <f t="shared" si="0"/>
        <v>4.9400486156028184E-2</v>
      </c>
      <c r="F21" s="2">
        <f t="shared" si="1"/>
        <v>3.1943199033145103E-2</v>
      </c>
    </row>
    <row r="22" spans="1:6" x14ac:dyDescent="0.3">
      <c r="A22" s="1">
        <v>44621</v>
      </c>
      <c r="B22" s="2">
        <v>-3.8560820181277045E-3</v>
      </c>
      <c r="C22" s="2">
        <v>2.2230510755497646E-2</v>
      </c>
      <c r="D22" s="2">
        <v>4.1083333333333331E-4</v>
      </c>
      <c r="E22" s="2">
        <f t="shared" si="0"/>
        <v>-4.2669153514610378E-3</v>
      </c>
      <c r="F22" s="2">
        <f t="shared" si="1"/>
        <v>2.1819677422164313E-2</v>
      </c>
    </row>
    <row r="23" spans="1:6" x14ac:dyDescent="0.3">
      <c r="A23" s="1">
        <v>44593</v>
      </c>
      <c r="B23" s="2">
        <v>2.0160706535233608E-2</v>
      </c>
      <c r="C23" s="2">
        <v>-5.6362511471512056E-2</v>
      </c>
      <c r="D23" s="2">
        <v>2.3999999999999998E-4</v>
      </c>
      <c r="E23" s="2">
        <f t="shared" si="0"/>
        <v>1.9920706535233607E-2</v>
      </c>
      <c r="F23" s="2">
        <f t="shared" si="1"/>
        <v>-5.6602511471512053E-2</v>
      </c>
    </row>
    <row r="24" spans="1:6" x14ac:dyDescent="0.3">
      <c r="A24" s="1">
        <v>44562</v>
      </c>
      <c r="B24" s="2">
        <v>3.0400329688590633E-2</v>
      </c>
      <c r="C24" s="2">
        <v>5.6561858016188626E-3</v>
      </c>
      <c r="D24" s="2">
        <v>1.4416666666666666E-4</v>
      </c>
      <c r="E24" s="2">
        <f t="shared" si="0"/>
        <v>3.0256163021923965E-2</v>
      </c>
      <c r="F24" s="2">
        <f t="shared" si="1"/>
        <v>5.5120191349521961E-3</v>
      </c>
    </row>
    <row r="25" spans="1:6" x14ac:dyDescent="0.3">
      <c r="A25" s="1">
        <v>44531</v>
      </c>
      <c r="B25" s="2">
        <v>0.13763879196606466</v>
      </c>
      <c r="C25" s="2">
        <v>8.718238036790682E-2</v>
      </c>
      <c r="D25" s="2">
        <v>2.7500000000000001E-5</v>
      </c>
      <c r="E25" s="2">
        <f t="shared" si="0"/>
        <v>0.13761129196606464</v>
      </c>
      <c r="F25" s="2">
        <f t="shared" si="1"/>
        <v>8.715488036790682E-2</v>
      </c>
    </row>
    <row r="26" spans="1:6" x14ac:dyDescent="0.3">
      <c r="A26" s="1">
        <v>44501</v>
      </c>
      <c r="B26" s="2">
        <v>-6.9540454425830123E-2</v>
      </c>
      <c r="C26" s="2">
        <v>-1.1262468746910392E-2</v>
      </c>
      <c r="D26" s="2">
        <v>4.0000000000000003E-5</v>
      </c>
      <c r="E26" s="2">
        <f t="shared" si="0"/>
        <v>-6.9580454425830121E-2</v>
      </c>
      <c r="F26" s="2">
        <f t="shared" si="1"/>
        <v>-1.1302468746910392E-2</v>
      </c>
    </row>
    <row r="27" spans="1:6" x14ac:dyDescent="0.3">
      <c r="A27" s="1">
        <v>44470</v>
      </c>
      <c r="B27" s="2">
        <v>8.2436256851369238E-2</v>
      </c>
      <c r="C27" s="2">
        <v>8.1761052852039828E-2</v>
      </c>
      <c r="D27" s="2">
        <v>4.0000000000000003E-5</v>
      </c>
      <c r="E27" s="2">
        <f t="shared" si="0"/>
        <v>8.239625685136924E-2</v>
      </c>
      <c r="F27" s="2">
        <f t="shared" si="1"/>
        <v>8.172105285203983E-2</v>
      </c>
    </row>
    <row r="28" spans="1:6" x14ac:dyDescent="0.3">
      <c r="A28" s="1">
        <v>44440</v>
      </c>
      <c r="B28" s="2">
        <v>-6.8193932966804649E-2</v>
      </c>
      <c r="C28" s="2">
        <v>-3.8237808532406437E-2</v>
      </c>
      <c r="D28" s="2">
        <v>2.3333333333333332E-5</v>
      </c>
      <c r="E28" s="2">
        <f t="shared" si="0"/>
        <v>-6.8217266300137983E-2</v>
      </c>
      <c r="F28" s="2">
        <f t="shared" si="1"/>
        <v>-3.826114186573977E-2</v>
      </c>
    </row>
    <row r="29" spans="1:6" x14ac:dyDescent="0.3">
      <c r="A29" s="1">
        <v>44409</v>
      </c>
      <c r="B29" s="2">
        <v>-1.262496437307592E-2</v>
      </c>
      <c r="C29" s="2">
        <v>-3.5677516300610668E-3</v>
      </c>
      <c r="D29" s="2">
        <v>3.3333333333333335E-5</v>
      </c>
      <c r="E29" s="2">
        <f t="shared" si="0"/>
        <v>-1.2658297706409253E-2</v>
      </c>
      <c r="F29" s="2">
        <f t="shared" si="1"/>
        <v>-3.6010849633943999E-3</v>
      </c>
    </row>
    <row r="30" spans="1:6" x14ac:dyDescent="0.3">
      <c r="A30" s="1">
        <v>44378</v>
      </c>
      <c r="B30" s="2">
        <v>6.1905789448038373E-2</v>
      </c>
      <c r="C30" s="2">
        <v>6.6994735330249577E-2</v>
      </c>
      <c r="D30" s="2">
        <v>3.3333333333333335E-5</v>
      </c>
      <c r="E30" s="2">
        <f t="shared" si="0"/>
        <v>6.1872456114705036E-2</v>
      </c>
      <c r="F30" s="2">
        <f t="shared" si="1"/>
        <v>6.6961401996916248E-2</v>
      </c>
    </row>
    <row r="31" spans="1:6" x14ac:dyDescent="0.3">
      <c r="A31" s="1">
        <v>44348</v>
      </c>
      <c r="B31" s="2">
        <v>-2.134193000692608E-2</v>
      </c>
      <c r="C31" s="2">
        <v>1.5546868197024999E-3</v>
      </c>
      <c r="D31" s="2">
        <v>3.3333333333333335E-5</v>
      </c>
      <c r="E31" s="2">
        <f t="shared" si="0"/>
        <v>-2.1375263340259413E-2</v>
      </c>
      <c r="F31" s="2">
        <f t="shared" si="1"/>
        <v>1.5213534863691665E-3</v>
      </c>
    </row>
    <row r="32" spans="1:6" x14ac:dyDescent="0.3">
      <c r="A32" s="1">
        <v>44317</v>
      </c>
      <c r="B32" s="2">
        <v>2.4268216998133862E-2</v>
      </c>
      <c r="C32" s="2">
        <v>2.6220844504553975E-2</v>
      </c>
      <c r="D32" s="2">
        <v>6.6666666666666666E-6</v>
      </c>
      <c r="E32" s="2">
        <f t="shared" si="0"/>
        <v>2.4261550331467197E-2</v>
      </c>
      <c r="F32" s="2">
        <f t="shared" si="1"/>
        <v>2.621417783788731E-2</v>
      </c>
    </row>
    <row r="33" spans="1:6" x14ac:dyDescent="0.3">
      <c r="A33" s="1">
        <v>44287</v>
      </c>
      <c r="B33" s="2">
        <v>3.2618134374972296E-2</v>
      </c>
      <c r="C33" s="2">
        <v>2.7296547268293114E-2</v>
      </c>
      <c r="D33" s="2">
        <v>2.5000000000000002E-6</v>
      </c>
      <c r="E33" s="2">
        <f t="shared" si="0"/>
        <v>3.2615634374972294E-2</v>
      </c>
      <c r="F33" s="2">
        <f t="shared" si="1"/>
        <v>2.7294047268293115E-2</v>
      </c>
    </row>
    <row r="34" spans="1:6" x14ac:dyDescent="0.3">
      <c r="A34" s="1">
        <v>44256</v>
      </c>
      <c r="B34" s="2">
        <v>7.5933652599978529E-2</v>
      </c>
      <c r="C34" s="2">
        <v>9.4898923798459212E-2</v>
      </c>
      <c r="D34" s="2">
        <v>1.0833333333333334E-5</v>
      </c>
      <c r="E34" s="2">
        <f t="shared" si="0"/>
        <v>7.5922819266645195E-2</v>
      </c>
      <c r="F34" s="2">
        <f t="shared" si="1"/>
        <v>9.4888090465125877E-2</v>
      </c>
    </row>
    <row r="35" spans="1:6" x14ac:dyDescent="0.3">
      <c r="A35" s="1">
        <v>44228</v>
      </c>
      <c r="B35" s="2">
        <v>1.7445487521312808E-2</v>
      </c>
      <c r="C35" s="2">
        <v>-5.4038357338301535E-2</v>
      </c>
      <c r="D35" s="2">
        <v>2.916666666666667E-5</v>
      </c>
      <c r="E35" s="2">
        <f t="shared" si="0"/>
        <v>1.7416320854646141E-2</v>
      </c>
      <c r="F35" s="2">
        <f t="shared" si="1"/>
        <v>-5.4067524004968198E-2</v>
      </c>
    </row>
    <row r="36" spans="1:6" x14ac:dyDescent="0.3">
      <c r="A36" s="1">
        <v>44197</v>
      </c>
      <c r="B36" s="2">
        <v>-0.12199109375106842</v>
      </c>
      <c r="C36" s="2">
        <v>-7.2535799291593706E-2</v>
      </c>
      <c r="D36" s="2">
        <v>4.0000000000000003E-5</v>
      </c>
      <c r="E36" s="2">
        <f t="shared" si="0"/>
        <v>-0.12203109375106842</v>
      </c>
      <c r="F36" s="2">
        <f t="shared" si="1"/>
        <v>-7.2575799291593704E-2</v>
      </c>
    </row>
    <row r="37" spans="1:6" x14ac:dyDescent="0.3">
      <c r="A37" s="1">
        <v>44166</v>
      </c>
      <c r="B37" s="2">
        <v>7.1123904299972729E-2</v>
      </c>
      <c r="C37" s="2">
        <v>2.8218924861402872E-2</v>
      </c>
      <c r="D37" s="2">
        <v>5.4166666666666671E-5</v>
      </c>
      <c r="E37" s="2">
        <f t="shared" si="0"/>
        <v>7.1069737633306068E-2</v>
      </c>
      <c r="F37" s="2">
        <f t="shared" si="1"/>
        <v>2.8164758194736204E-2</v>
      </c>
    </row>
    <row r="38" spans="1:6" x14ac:dyDescent="0.3">
      <c r="A38" s="1">
        <v>44136</v>
      </c>
      <c r="B38" s="2">
        <v>7.365790579371656E-2</v>
      </c>
      <c r="C38" s="2">
        <v>8.2076853184295917E-2</v>
      </c>
      <c r="D38" s="2">
        <v>6.2500000000000001E-5</v>
      </c>
      <c r="E38" s="2">
        <f t="shared" si="0"/>
        <v>7.3595405793716567E-2</v>
      </c>
      <c r="F38" s="2">
        <f t="shared" si="1"/>
        <v>8.2014353184295924E-2</v>
      </c>
    </row>
    <row r="39" spans="1:6" x14ac:dyDescent="0.3">
      <c r="A39" s="1">
        <v>44105</v>
      </c>
      <c r="B39" s="2">
        <v>-1.8654444442704698E-2</v>
      </c>
      <c r="C39" s="2">
        <v>-3.1396689943754663E-2</v>
      </c>
      <c r="D39" s="2">
        <v>6.9166666666666676E-5</v>
      </c>
      <c r="E39" s="2">
        <f t="shared" si="0"/>
        <v>-1.8723611109371364E-2</v>
      </c>
      <c r="F39" s="2">
        <f t="shared" si="1"/>
        <v>-3.1465856610421332E-2</v>
      </c>
    </row>
    <row r="40" spans="1:6" x14ac:dyDescent="0.3">
      <c r="A40" s="1">
        <v>44075</v>
      </c>
      <c r="B40" s="2">
        <v>-3.2301869736971467E-3</v>
      </c>
      <c r="C40" s="2">
        <v>-1.0423950986456543E-2</v>
      </c>
      <c r="D40" s="2">
        <v>7.0833333333333338E-5</v>
      </c>
      <c r="E40" s="2">
        <f t="shared" si="0"/>
        <v>-3.30102030703048E-3</v>
      </c>
      <c r="F40" s="2">
        <f t="shared" si="1"/>
        <v>-1.0494784319789875E-2</v>
      </c>
    </row>
    <row r="41" spans="1:6" x14ac:dyDescent="0.3">
      <c r="A41" s="1">
        <v>44044</v>
      </c>
      <c r="B41" s="2">
        <v>4.8475765249769376E-2</v>
      </c>
      <c r="C41" s="2">
        <v>1.7434286760199758E-2</v>
      </c>
      <c r="D41" s="2">
        <v>7.9166666666666662E-5</v>
      </c>
      <c r="E41" s="2">
        <f t="shared" si="0"/>
        <v>4.8396598583102711E-2</v>
      </c>
      <c r="F41" s="2">
        <f t="shared" si="1"/>
        <v>1.7355120093533089E-2</v>
      </c>
    </row>
    <row r="42" spans="1:6" x14ac:dyDescent="0.3">
      <c r="A42" s="1">
        <v>44013</v>
      </c>
      <c r="B42" s="2">
        <v>6.6901551328645947E-2</v>
      </c>
      <c r="C42" s="2">
        <v>4.8907540851677034E-2</v>
      </c>
      <c r="D42" s="2">
        <v>6.9166666666666676E-5</v>
      </c>
      <c r="E42" s="2">
        <f t="shared" si="0"/>
        <v>6.6832384661979286E-2</v>
      </c>
      <c r="F42" s="2">
        <f t="shared" si="1"/>
        <v>4.8838374185010365E-2</v>
      </c>
    </row>
    <row r="43" spans="1:6" x14ac:dyDescent="0.3">
      <c r="A43" s="1">
        <v>43983</v>
      </c>
      <c r="B43" s="2">
        <v>-4.2844722553988634E-2</v>
      </c>
      <c r="C43" s="2">
        <v>5.3970039079340726E-3</v>
      </c>
      <c r="D43" s="2">
        <v>1.1250000000000001E-4</v>
      </c>
      <c r="E43" s="2">
        <f t="shared" si="0"/>
        <v>-4.2957222553988636E-2</v>
      </c>
      <c r="F43" s="2">
        <f t="shared" si="1"/>
        <v>5.2845039079340728E-3</v>
      </c>
    </row>
    <row r="44" spans="1:6" x14ac:dyDescent="0.3">
      <c r="A44" s="1">
        <v>43952</v>
      </c>
      <c r="B44" s="2">
        <v>1.7215086940737034E-2</v>
      </c>
      <c r="C44" s="2">
        <v>-5.5936222167525251E-3</v>
      </c>
      <c r="D44" s="2">
        <v>1.0666666666666667E-4</v>
      </c>
      <c r="E44" s="2">
        <f t="shared" si="0"/>
        <v>1.7108420274070366E-2</v>
      </c>
      <c r="F44" s="2">
        <f t="shared" si="1"/>
        <v>-5.7002888834191915E-3</v>
      </c>
    </row>
    <row r="45" spans="1:6" x14ac:dyDescent="0.3">
      <c r="A45" s="1">
        <v>43922</v>
      </c>
      <c r="B45" s="2">
        <v>4.6157226340346247E-2</v>
      </c>
      <c r="C45" s="2">
        <v>0.10893637128569811</v>
      </c>
      <c r="D45" s="2">
        <v>7.4999999999999993E-5</v>
      </c>
      <c r="E45" s="2">
        <f t="shared" si="0"/>
        <v>4.6082226340346248E-2</v>
      </c>
      <c r="F45" s="2">
        <f t="shared" si="1"/>
        <v>0.1088613712856981</v>
      </c>
    </row>
    <row r="46" spans="1:6" x14ac:dyDescent="0.3">
      <c r="A46" s="1">
        <v>43891</v>
      </c>
      <c r="B46" s="2">
        <v>-0.17274266504562807</v>
      </c>
      <c r="C46" s="2">
        <v>-9.0358187566533688E-2</v>
      </c>
      <c r="D46" s="2">
        <v>2.4999999999999998E-5</v>
      </c>
      <c r="E46" s="2">
        <f t="shared" si="0"/>
        <v>-0.17276766504562807</v>
      </c>
      <c r="F46" s="2">
        <f t="shared" si="1"/>
        <v>-9.0383187566533685E-2</v>
      </c>
    </row>
    <row r="47" spans="1:6" x14ac:dyDescent="0.3">
      <c r="A47" s="1">
        <v>43862</v>
      </c>
      <c r="B47" s="2">
        <v>-8.4075306995143428E-2</v>
      </c>
      <c r="C47" s="2">
        <v>-7.0342384422270698E-2</v>
      </c>
      <c r="D47" s="2">
        <v>1.0250000000000001E-3</v>
      </c>
      <c r="E47" s="2">
        <f t="shared" si="0"/>
        <v>-8.5100306995143427E-2</v>
      </c>
      <c r="F47" s="2">
        <f t="shared" si="1"/>
        <v>-7.1367384422270697E-2</v>
      </c>
    </row>
    <row r="48" spans="1:6" x14ac:dyDescent="0.3">
      <c r="A48" s="1">
        <v>43831</v>
      </c>
      <c r="B48" s="2">
        <v>5.5103860192443177E-2</v>
      </c>
      <c r="C48" s="2">
        <v>4.6423992476213316E-2</v>
      </c>
      <c r="D48" s="2">
        <v>1.2583333333333333E-3</v>
      </c>
      <c r="E48" s="2">
        <f t="shared" si="0"/>
        <v>5.3845526859109843E-2</v>
      </c>
      <c r="F48" s="2">
        <f t="shared" si="1"/>
        <v>4.5165659142879983E-2</v>
      </c>
    </row>
    <row r="49" spans="1:6" x14ac:dyDescent="0.3">
      <c r="A49" s="1">
        <v>43800</v>
      </c>
      <c r="B49" s="2">
        <v>4.425945499783257E-2</v>
      </c>
      <c r="C49" s="2">
        <v>6.1841442056087548E-3</v>
      </c>
      <c r="D49" s="2">
        <v>1.2541666666666667E-3</v>
      </c>
      <c r="E49" s="2">
        <f t="shared" si="0"/>
        <v>4.3005288331165903E-2</v>
      </c>
      <c r="F49" s="2">
        <f t="shared" si="1"/>
        <v>4.9299775389420883E-3</v>
      </c>
    </row>
    <row r="50" spans="1:6" x14ac:dyDescent="0.3">
      <c r="A50" s="1">
        <v>43770</v>
      </c>
      <c r="B50" s="2">
        <v>-1.8923421629207349E-2</v>
      </c>
      <c r="C50" s="2">
        <v>-9.7689237409831486E-3</v>
      </c>
      <c r="D50" s="2">
        <v>1.2833333333333334E-3</v>
      </c>
      <c r="E50" s="2">
        <f t="shared" si="0"/>
        <v>-2.0206754962540683E-2</v>
      </c>
      <c r="F50" s="2">
        <f t="shared" si="1"/>
        <v>-1.1052257074316483E-2</v>
      </c>
    </row>
    <row r="51" spans="1:6" x14ac:dyDescent="0.3">
      <c r="A51" s="1">
        <v>43739</v>
      </c>
      <c r="B51" s="2">
        <v>7.126402406457899E-3</v>
      </c>
      <c r="C51" s="2">
        <v>7.4244424021172595E-3</v>
      </c>
      <c r="D51" s="2">
        <v>1.2483333333333333E-3</v>
      </c>
      <c r="E51" s="2">
        <f t="shared" si="0"/>
        <v>5.878069073124566E-3</v>
      </c>
      <c r="F51" s="2">
        <f t="shared" si="1"/>
        <v>6.1761090687839264E-3</v>
      </c>
    </row>
    <row r="52" spans="1:6" x14ac:dyDescent="0.3">
      <c r="A52" s="1">
        <v>43709</v>
      </c>
      <c r="B52" s="2">
        <v>-1.0901189948586465E-2</v>
      </c>
      <c r="C52" s="2">
        <v>2.7062997801272637E-3</v>
      </c>
      <c r="D52" s="2">
        <v>1.475E-3</v>
      </c>
      <c r="E52" s="2">
        <f t="shared" si="0"/>
        <v>-1.2376189948586466E-2</v>
      </c>
      <c r="F52" s="2">
        <f t="shared" si="1"/>
        <v>1.2312997801272637E-3</v>
      </c>
    </row>
    <row r="53" spans="1:6" x14ac:dyDescent="0.3">
      <c r="A53" s="1">
        <v>43678</v>
      </c>
      <c r="B53" s="2">
        <v>4.57909705523869E-2</v>
      </c>
      <c r="C53" s="2">
        <v>6.9791265414671955E-2</v>
      </c>
      <c r="D53" s="2">
        <v>1.6108333333333335E-3</v>
      </c>
      <c r="E53" s="2">
        <f t="shared" si="0"/>
        <v>4.4180137219053568E-2</v>
      </c>
      <c r="F53" s="2">
        <f t="shared" si="1"/>
        <v>6.8180432081338616E-2</v>
      </c>
    </row>
    <row r="54" spans="1:6" x14ac:dyDescent="0.3">
      <c r="A54" s="1">
        <v>43647</v>
      </c>
      <c r="B54" s="2">
        <v>4.165095706977251E-2</v>
      </c>
      <c r="C54" s="2">
        <v>-1.8182296982207635E-2</v>
      </c>
      <c r="D54" s="2">
        <v>1.6916666666666664E-3</v>
      </c>
      <c r="E54" s="2">
        <f t="shared" si="0"/>
        <v>3.9959290403105842E-2</v>
      </c>
      <c r="F54" s="2">
        <f t="shared" si="1"/>
        <v>-1.9873963648874303E-2</v>
      </c>
    </row>
    <row r="55" spans="1:6" x14ac:dyDescent="0.3">
      <c r="A55" s="1">
        <v>43617</v>
      </c>
      <c r="B55" s="2">
        <v>3.643375951322958E-2</v>
      </c>
      <c r="C55" s="2">
        <v>2.4453224704154453E-2</v>
      </c>
      <c r="D55" s="2">
        <v>1.6958333333333335E-3</v>
      </c>
      <c r="E55" s="2">
        <f t="shared" si="0"/>
        <v>3.4737926179896246E-2</v>
      </c>
      <c r="F55" s="2">
        <f t="shared" si="1"/>
        <v>2.2757391370821119E-2</v>
      </c>
    </row>
    <row r="56" spans="1:6" x14ac:dyDescent="0.3">
      <c r="A56" s="1">
        <v>43586</v>
      </c>
      <c r="B56" s="2">
        <v>1.426920368582385E-3</v>
      </c>
      <c r="C56" s="2">
        <v>-3.9054516874781342E-4</v>
      </c>
      <c r="D56" s="2">
        <v>1.9108333333333334E-3</v>
      </c>
      <c r="E56" s="2">
        <f t="shared" si="0"/>
        <v>-4.8391296475094837E-4</v>
      </c>
      <c r="F56" s="2">
        <f t="shared" si="1"/>
        <v>-2.3013785020811468E-3</v>
      </c>
    </row>
    <row r="57" spans="1:6" x14ac:dyDescent="0.3">
      <c r="A57" s="1">
        <v>43556</v>
      </c>
      <c r="B57" s="2">
        <v>5.6087990777962338E-2</v>
      </c>
      <c r="C57" s="2">
        <v>4.4879562994873501E-2</v>
      </c>
      <c r="D57" s="2">
        <v>1.9733333333333334E-3</v>
      </c>
      <c r="E57" s="2">
        <f t="shared" si="0"/>
        <v>5.4114657444629004E-2</v>
      </c>
      <c r="F57" s="2">
        <f t="shared" si="1"/>
        <v>4.2906229661540167E-2</v>
      </c>
    </row>
    <row r="58" spans="1:6" x14ac:dyDescent="0.3">
      <c r="A58" s="1">
        <v>43525</v>
      </c>
      <c r="B58" s="2">
        <v>3.3524464487634686E-2</v>
      </c>
      <c r="C58" s="2">
        <v>6.8348083034772911E-2</v>
      </c>
      <c r="D58" s="2">
        <v>1.9399999999999999E-3</v>
      </c>
      <c r="E58" s="2">
        <f t="shared" si="0"/>
        <v>3.1584464487634689E-2</v>
      </c>
      <c r="F58" s="2">
        <f t="shared" si="1"/>
        <v>6.6408083034772913E-2</v>
      </c>
    </row>
    <row r="59" spans="1:6" x14ac:dyDescent="0.3">
      <c r="A59" s="1">
        <v>43497</v>
      </c>
      <c r="B59" s="2">
        <v>-5.7968025622411101E-2</v>
      </c>
      <c r="C59" s="2">
        <v>2.6360277267534871E-2</v>
      </c>
      <c r="D59" s="2">
        <v>1.9858333333333334E-3</v>
      </c>
      <c r="E59" s="2">
        <f t="shared" si="0"/>
        <v>-5.9953858955744434E-2</v>
      </c>
      <c r="F59" s="2">
        <f t="shared" si="1"/>
        <v>2.4374443934201538E-2</v>
      </c>
    </row>
    <row r="60" spans="1:6" x14ac:dyDescent="0.3">
      <c r="A60" s="1">
        <v>43466</v>
      </c>
      <c r="B60" s="2">
        <v>1.6473208332123956E-2</v>
      </c>
      <c r="C60" s="2">
        <v>2.7920180345662571E-2</v>
      </c>
      <c r="D60" s="2">
        <v>1.9499999999999999E-3</v>
      </c>
      <c r="E60" s="2">
        <f t="shared" si="0"/>
        <v>1.4523208332123956E-2</v>
      </c>
      <c r="F60" s="2">
        <f t="shared" si="1"/>
        <v>2.597018034566257E-2</v>
      </c>
    </row>
    <row r="61" spans="1:6" x14ac:dyDescent="0.3">
      <c r="A61" s="1">
        <v>43435</v>
      </c>
      <c r="B61" s="2">
        <v>-5.3086976849067935E-2</v>
      </c>
      <c r="C61" s="2">
        <v>-9.3980730974229321E-2</v>
      </c>
      <c r="D61" s="2">
        <v>1.9166666666666666E-3</v>
      </c>
      <c r="E61" s="2">
        <f t="shared" si="0"/>
        <v>-5.5003643515734599E-2</v>
      </c>
      <c r="F61" s="2">
        <f t="shared" si="1"/>
        <v>-9.5897397640895984E-2</v>
      </c>
    </row>
  </sheetData>
  <sortState xmlns:xlrd2="http://schemas.microsoft.com/office/spreadsheetml/2017/richdata2" ref="A2:D62">
    <sortCondition descending="1" ref="A2:A62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2024-03-10T10:20:00Z</dcterms:modified>
</cp:coreProperties>
</file>